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INFRASTRUCTURE AND GROWTH TEAM\Comms _ Reports and briefings\Annual report\Annual report 2019-20 new format\"/>
    </mc:Choice>
  </mc:AlternateContent>
  <xr:revisionPtr revIDLastSave="0" documentId="8_{60AB6DBB-22BF-415C-90A6-852C9FDA3FB3}" xr6:coauthVersionLast="45" xr6:coauthVersionMax="45" xr10:uidLastSave="{00000000-0000-0000-0000-000000000000}"/>
  <bookViews>
    <workbookView xWindow="-110" yWindow="-110" windowWidth="19420" windowHeight="10420" tabRatio="797" firstSheet="4" activeTab="8" xr2:uid="{00000000-000D-0000-FFFF-FFFF00000000}"/>
  </bookViews>
  <sheets>
    <sheet name="Master" sheetId="1" r:id="rId1"/>
    <sheet name="g) i)CIL local" sheetId="17" r:id="rId2"/>
    <sheet name="g) i) CIL highways" sheetId="15" r:id="rId3"/>
    <sheet name="g) i)CIL schools" sheetId="16" r:id="rId4"/>
    <sheet name="s106 Potential (a)" sheetId="8" r:id="rId5"/>
    <sheet name="s106 Funds Received (b)" sheetId="3" r:id="rId6"/>
    <sheet name=" s106 unallocated (c)" sheetId="7" r:id="rId7"/>
    <sheet name="s106 Non-monetary  (d)" sheetId="6" r:id="rId8"/>
    <sheet name="s106 Aff Housing (d) (i)" sheetId="13" r:id="rId9"/>
    <sheet name="s106 Project (e)" sheetId="4" r:id="rId10"/>
    <sheet name="s106 Spent (f)" sheetId="5" r:id="rId11"/>
    <sheet name="s106 Allocated by Authority (g)" sheetId="10" r:id="rId12"/>
    <sheet name="s106 3rd Party Payment (h)" sheetId="9" r:id="rId13"/>
  </sheets>
  <definedNames>
    <definedName name="_xlcn.WorksheetConnection_FundsReceivedbB4C13" hidden="1">'s106 Funds Received (b)'!$B$4:$C$13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Funds Received (b)!$B$4:$C$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7" i="17" l="1"/>
  <c r="I87" i="17" l="1"/>
  <c r="N87" i="17" s="1"/>
  <c r="B41" i="16" l="1"/>
  <c r="B29" i="16"/>
  <c r="B43" i="16" s="1"/>
  <c r="B27" i="16"/>
  <c r="B22" i="16"/>
  <c r="C30" i="6" l="1"/>
  <c r="C24" i="7"/>
  <c r="D9" i="9" l="1"/>
  <c r="C10" i="10" l="1"/>
  <c r="C14" i="8" l="1"/>
  <c r="F16" i="7"/>
  <c r="C14"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Funds Received (b)!$B$4:$C$13" type="102" refreshedVersion="6" minRefreshableVersion="5">
    <extLst>
      <ext xmlns:x15="http://schemas.microsoft.com/office/spreadsheetml/2010/11/main" uri="{DE250136-89BD-433C-8126-D09CA5730AF9}">
        <x15:connection id="Range">
          <x15:rangePr sourceName="_xlcn.WorksheetConnection_FundsReceivedbB4C13"/>
        </x15:connection>
      </ext>
    </extLst>
  </connection>
</connections>
</file>

<file path=xl/sharedStrings.xml><?xml version="1.0" encoding="utf-8"?>
<sst xmlns="http://schemas.openxmlformats.org/spreadsheetml/2006/main" count="892" uniqueCount="612">
  <si>
    <t>(a) the total value of CIL set out in all demand notices issued in the reported year;</t>
  </si>
  <si>
    <t>(b) the total amount of CIL receipts for the reported year;</t>
  </si>
  <si>
    <t>(e) the total amount of CIL expenditure for the reported year;</t>
  </si>
  <si>
    <t>(g) in relation to CIL expenditure for the reported year, summary details of—</t>
  </si>
  <si>
    <t>(i) the amount of CIL passed to—</t>
  </si>
  <si>
    <t>(i) in relation to affordable housing, the total number of units which will be provided;</t>
  </si>
  <si>
    <t>(c) the total amount of CIL receipts, collected by the authority, or by another person on its behalf, before the reported year but which have not been allocated;</t>
  </si>
  <si>
    <t>(d) the total amount of CIL receipts, collected by the authority, or by another person on its behalf, before the reported year and which have been allocated in the reported year;</t>
  </si>
  <si>
    <t>(f) the total amount of CIL receipts, whenever collected, which were allocated but not spent during the reported year;</t>
  </si>
  <si>
    <t>(i) the items of infrastructure on which CIL (including land payments) has been spent, and the amount of CIL spent on each item;</t>
  </si>
  <si>
    <t>(a) the total amount of money to be provided under any planning obligations which were entered into during the reported year;</t>
  </si>
  <si>
    <t>(b) the total amount of money under any planning obligations which was received during the reported year;</t>
  </si>
  <si>
    <t>(c) the total amount of money under any planning obligations which was received before the reported year which has not been allocated by the authority;</t>
  </si>
  <si>
    <t>(d) summary details of any non-monetary contributions to be provided under planning obligations which were entered into during the reported year, including details of—</t>
  </si>
  <si>
    <t>(e) the total amount of money (received under any planning obligations) which was allocated but not spent during the reported year for funding infrastructure;</t>
  </si>
  <si>
    <t>(f) the total amount of money (received under any planning obligations) which was spent by the authority (including transferring it to another person to spend);</t>
  </si>
  <si>
    <t>(g) in relation to money (received under planning obligations) which was allocated by the authority but not spent during the reported year, summary details of the items of infrastructure on which the money has been allocated, and the amount of money allocated to each item;</t>
  </si>
  <si>
    <t>(h) in relation to money (received under planning obligations) which was spent by the authority during the reported year (including transferring it to another person to spend),</t>
  </si>
  <si>
    <t>(i) the total amount of money (received under any planning obligations) during any year which was retained at the end of the reported year, and where any of the retained money has been allocated for the purposes of longer term maintenance ("commuted sums"), also identify separately the total amount of commuted sums held.</t>
  </si>
  <si>
    <t>(h) in relation to CIL receipts, whenever collected, which were allocated but not spent during the reported year, summary details of the items of infrastructure on which CIL (including land payments) has been allocated, and the amount of CIL allocated to each item;</t>
  </si>
  <si>
    <t>(j) summary details of the receipt and expenditure of CIL to which regulation 59E or 59F applied during the reported year including—</t>
  </si>
  <si>
    <t>Project report</t>
  </si>
  <si>
    <t>a</t>
  </si>
  <si>
    <t>Department</t>
  </si>
  <si>
    <t>Amount</t>
  </si>
  <si>
    <t>Fitzrovia Youth In Action</t>
  </si>
  <si>
    <t>Camden Arts Centre</t>
  </si>
  <si>
    <t>Camley Street Natural Park Visitor Centre &amp; Landscaping</t>
  </si>
  <si>
    <t>The Hive Shed and Social Enterprise</t>
  </si>
  <si>
    <t>Euston Wellbeing Team Project</t>
  </si>
  <si>
    <t>Zad Community Cafe</t>
  </si>
  <si>
    <t xml:space="preserve">The Hive Replacement Furniture </t>
  </si>
  <si>
    <t>Highgate Newtown Wood That Works Project</t>
  </si>
  <si>
    <t>Maiden Lane Community Centre Services</t>
  </si>
  <si>
    <t>Sidings Community Centre Keep It Safe</t>
  </si>
  <si>
    <t>New Horizon Youth Centre</t>
  </si>
  <si>
    <t>Camden People First</t>
  </si>
  <si>
    <t>PACE Under 5s Drop In</t>
  </si>
  <si>
    <t>Camden Climate Fund</t>
  </si>
  <si>
    <t>Whitestone Pond Bus Priority</t>
  </si>
  <si>
    <t>Waterlow Park Petanque Pitch</t>
  </si>
  <si>
    <t>Former Royal Ear Hospital</t>
  </si>
  <si>
    <t>Tree Officer</t>
  </si>
  <si>
    <t>Camley Street Greening SUDS</t>
  </si>
  <si>
    <t>Cantelowes and Camley Area Based Scheme</t>
  </si>
  <si>
    <t>Holborn Area Based Scheme</t>
  </si>
  <si>
    <t>Parliament Hill School</t>
  </si>
  <si>
    <t>Holborn Public Art</t>
  </si>
  <si>
    <t>Regents Park Public Art</t>
  </si>
  <si>
    <t>Kings Cross Public Art</t>
  </si>
  <si>
    <t>Euston CPT Art</t>
  </si>
  <si>
    <t>Kings Cross Central - Islington Highways</t>
  </si>
  <si>
    <t>St Pancras Garden Resurfacing</t>
  </si>
  <si>
    <t>Open Space safeguarded amounts</t>
  </si>
  <si>
    <t>Kilburn Area Based Scheme</t>
  </si>
  <si>
    <t>Highways</t>
  </si>
  <si>
    <t>Misc Refunds</t>
  </si>
  <si>
    <t>Affordable Housing Contribution</t>
  </si>
  <si>
    <t>Canal Link Feasibility Contribution</t>
  </si>
  <si>
    <t>Community Facilities Contribution</t>
  </si>
  <si>
    <t>Environmental Improvements Contribution</t>
  </si>
  <si>
    <t>Highways Contribution</t>
  </si>
  <si>
    <t>Open Space  LBC Parks Contribution</t>
  </si>
  <si>
    <t>Pedestrian Improvements</t>
  </si>
  <si>
    <t>S106 Obligation</t>
  </si>
  <si>
    <t>Total Amount</t>
  </si>
  <si>
    <t xml:space="preserve">Project Allocation </t>
  </si>
  <si>
    <t>Total Allocated - Not Spent</t>
  </si>
  <si>
    <t>Breakdown</t>
  </si>
  <si>
    <t xml:space="preserve">Affordable Housing On Site  </t>
  </si>
  <si>
    <t xml:space="preserve">Approval in Principle     </t>
  </si>
  <si>
    <t>Basement Plan</t>
  </si>
  <si>
    <t xml:space="preserve">Community Access Plan                                        </t>
  </si>
  <si>
    <t xml:space="preserve">Construction Management Plan                           </t>
  </si>
  <si>
    <t xml:space="preserve">Employment and Training                                      </t>
  </si>
  <si>
    <t xml:space="preserve">Energy Efficiency and Renewable Energy Plan    </t>
  </si>
  <si>
    <t xml:space="preserve">Highways Provision                                                 </t>
  </si>
  <si>
    <t xml:space="preserve">Level Plan                                                               </t>
  </si>
  <si>
    <t xml:space="preserve">Local Procurement                                                 </t>
  </si>
  <si>
    <t xml:space="preserve">Market Strategy                                                        </t>
  </si>
  <si>
    <t xml:space="preserve">Misc                                                                        </t>
  </si>
  <si>
    <t xml:space="preserve">Notices                                                                     </t>
  </si>
  <si>
    <t xml:space="preserve">Occupation Restriction                                            </t>
  </si>
  <si>
    <t xml:space="preserve">Open Space  Other Land Provision                        </t>
  </si>
  <si>
    <t xml:space="preserve">Phasing                                                                   </t>
  </si>
  <si>
    <t xml:space="preserve">Public Area Plan                                                     </t>
  </si>
  <si>
    <t xml:space="preserve">Retail Floorspace Plan                                           </t>
  </si>
  <si>
    <t xml:space="preserve">Service and Refuse Management Plan                 </t>
  </si>
  <si>
    <t xml:space="preserve">Sustainability Plan                                                  </t>
  </si>
  <si>
    <t xml:space="preserve">Travel Plans                                     </t>
  </si>
  <si>
    <t xml:space="preserve">an application to the Council's H(ghways Structural team for an approval in principle of the construction (forming part of the Development) which is to be assessed by the Council with a view to ensuring that sufficient loadings are maintained at all times at the interaction of the Development site and the Public Highway so as to ensure that the Public Highway is not compromised at any time during the Construction Phase or thereafter </t>
  </si>
  <si>
    <t>a plan setting out the measures that the Owner will adopt in undertaking the demolition of the Existing Buildings and the construction of the Development using good site practices in accordance with the Council's Considerate Contractor Manual and in the form of the Council's Pro Forma Construction Management Plan as set out in the First Schedule hereto to ensure the Construction Phase of the Development can be carried out safely and with minimal possible impact on and disturbance to the surrounding environment and highway network including (but not limited to):-(a) a statement to be submitted to Council giving details of the environmental protection highways safety and community liaison measures proposed to be adopted by the Owner in order to mitigate and offset potential or likely effects and impacts arising from the demolition of the Existing Buildings or structures on the Property and the building out of the Development;
(b) amelioration and monitoring effects on the health and amenity of local residences site construction workers local businesses and adjoining developments undergoing construction;
(c) amelioration and monitoring measures over construction traffic including procedures for notifying the owners and or occupiers of the residences and businesses in the locality in advance of major operations delivery schedules and amendments to normal traffic arrangements (if any);
(d) the inclusion of a waste management strategy for handling and disposing of construction waste; and
(e) identifying means of ensuring the provision of information to the Council and provision of a mechanism for monitoring and reviewing as required from time to time</t>
  </si>
  <si>
    <t>"Affordable Housing" low cost housing that meets the needs of people who cannot afford to occupy homes available in the open market in accord.ance with the National Planning Policy Framework and successor documents to eligible households whose needs are not met by the market and which housing should (a) meet the needs of eligible purchasers or renters including availability at a cost low enough for them to afford, determined with regard to local incomes and local housing prices, and (b) include provision for the home to remain at an affordable price for future eligible purchasers or renters, or, if these restrictions are lifted, for the subsidy to be recycled for alternative affordable housing provision;</t>
  </si>
  <si>
    <t>the plan to be approved by the Council and updated from time to time by the Owner setting out how the Development will be built out in a planned manner to meet the needs and growth of new communities within the Development and safeguard neighbouring amenity</t>
  </si>
  <si>
    <t>a plan including a post construction review securing_ the incorporation of sustainability measures in the carrying out of the Development in its fabric and in its subsequent management and occupation which shall:-(a} achieve the targets set out in the submission document entitled Sustainability and Energy Statement. (b} include a design stage Building Research Establishment. Environmental Assessment Method (BREEAM} · review report completed by a licensed BREEAM assessor in respect of the Property with a target of achieving a Excellent rating and attaining at least 60% of the credits in each of Energy and Water and 40% of the credits in Materials categories; (c} include a pre-Implementation review by an appropriately qualified recognised and independent professional in• respect of the Property certifying that the measures incorporated in the Sustainability Plan are achievable in the Development and satisfy the aims and objectives of the Council's strategic policies on sustainability contained within its Development Plan; ( d) details of maintenance and management relative to sustainability measures included in the Sustainability Plan;
( e) measures to secure a post construction review of the Development by an appropriately qualified recognised and independent professional in respect of the Property (including a written report, photographs· and installation contracts) certifying that the measures incorporated in the Sustainability Plan have been achieved in the Development and will be maintainable in the Development's future management and occupation; and
(f) identifying means of ensuring the provision of information to the Council and provision of a mechanism for review and update as required from time to time</t>
  </si>
  <si>
    <t>a plan setting out a package of measures to be adopted by the Owner in order to maximise employment opportunities within the Development and for it to satisfy the obligations contained in clause 4.4 of this Agreement through (but not be limited to) the following:-(a) ensuring advertising of all construction vacancies exclusively through Kings Cross Construction Centre for a period of no less than one week before promoting more widely;
(b) to ensure a Construction Industry Training Board benchmarks for local employment are met or exceeded when recruiting construction-related jobs'
(c) to ensure the provision of one construction apprentices;
(d) make provision during the Construction Phase for no less than one work placement of no less that two weeks for 14-16 years year olds;
(e) ensure delivery of a minimum of two supplier capacity building workshops/"Meet the Buyer" events to support small and medium enterprises within the London Borough of Camden to tender for the contracts to include organising, supporting and promoting the event as well as provision of venue and refreshments for the events;  (f) commit to following the Local Procurement Code</t>
  </si>
  <si>
    <t xml:space="preserve">plans demonstrating the levels at the interface of the Development the boundary of the Property and the Public Highway </t>
  </si>
  <si>
    <t xml:space="preserve">any carriageway footway and/or verge adjoining the Property maintainable at public expense </t>
  </si>
  <si>
    <t>Accessible Accommodation Requirement</t>
  </si>
  <si>
    <t>A plan setting out detailed information relating to eh design and construction of the basement forming part of the works of the development  with a view to minimising any or all impacts fo the Development on neighbouring properties.</t>
  </si>
  <si>
    <t>a plan setting out a package of measures to be adopted by the Owner and approved by the Council from time to time for the management of the deliveries and servicing to the Development securing the minimisation of conflicts between service vehicle and car and pedestrian movements and the minimisation of damage to amenity from such servicing and deliveries which shall include inter alia the following:- a. a requirement for delivery vehicles to unload from a specific suitably located area; b. details of the person/s responsible for directing and receiving deliveries to the Property; c. measures to avoid a number of delivery vehicles arriving at the same time; d. likely frequency and duration of servicing movements and measures to be taken to avoid any conflicts; e. likely nature of goods to be delivered; f. the likely size of the delivery vehicles entering the Property; g. measures taken to ensure pedestrian management and public safety during servicing including a statement setting out how highway safety will ·be maintained during servicing movements; h. measures taken to address servicing movements on and around the Property with a view inter alia to_ combining and/or reducing servicing and minimise the demand for the same; i. provision of swept path drawings to ascertain manoeuvring when entering and exiting the Property in accordance with the drawings submitted and·
agreed with the Council; j. details of arrangements for refuse storage and servicing; and k. identifying means of ensuring the provision of information to the Council and provision of a mechanism for review and update as required from time to time</t>
  </si>
  <si>
    <t>Viability</t>
  </si>
  <si>
    <t>Wheelchair Accessible Units</t>
  </si>
  <si>
    <t>the date when any part of the Development is occupied and the phrases "Occupy", "Occupied" and "Occupation" shall be construed accordingly</t>
  </si>
  <si>
    <t xml:space="preserve">any of the market stalls found within the Development to be Occupied for use </t>
  </si>
  <si>
    <t xml:space="preserve">Public Art                                                    </t>
  </si>
  <si>
    <t xml:space="preserve">means a viability assessment prepared in accordance with the RICS Guidance and the Development Plan and which uses:
(a) the most recent version of the Development reflecting any approvals made under Section 96A of the 1990 Act to the Planning Permission and/or any permissions granted under Section 73 of the 1990 Act in respect of the Planning Permission; and
(b) the most up to date CS Construction Programme and PP Construction Programme; and to be carried out on an open book basis (including identifying the Anticipated Affordable Rent Levels) in order to ascertain whether the Development is likely to generate a Surplus Profit; </t>
  </si>
  <si>
    <t xml:space="preserve">a plan setting out a package of measures to be adopted by the Owner in the management of the Property with a view to inter alia reducing trips in motor vehicles to and from ~he Property and promoting the use of environmentally friendly transport incorporating (but not limited to) the following:-
(a) the elements set out in the Third Schedule hereto; (b) provision for an initial substantial review of the plan
within six months of the Occupation Date ensuring the plan is updated upon receipt of results of the review
and further approved in writing by the Council; (c) to incorporate mechanisms for monitoring and reviewing
of the plan on the first anniversary of the Occupation Date; (d) measures to ensure subsequent reviews on the third and fifth anniversary of the Occupation Date using the initial survey referred to in (b)(above) for baseline
monitoring, ensuring the plan is updated where required upon receipt of results of the review and further approved in writing by the Council (e) to undertake a TRVL I TRICS after survey and provide Ttl and the Council with a copy of the results as part of the travel plan review and monitoring process; (f) provision for the appointment of Travel Plan Coordinator prior to the Occupation Date and a mechanism in place to advise the Council of direct contact details and any subsequent changes in the post; (g) identifying means of ensuring the provision of information to the Council and provision of a mechanism for review and update as required from time to time </t>
  </si>
  <si>
    <t>To use Reasonable Endeavours to preserve and protect the Banksy Artwork and prevent any damage being caused to it.</t>
  </si>
  <si>
    <t>those dwellings provided as part of the Development that meet the minimum requirements of Habinteg Wheelchair Housing Design Guide</t>
  </si>
  <si>
    <t xml:space="preserve">a strategy setting out a package of measures to be adopted by the Owner in the management of
the Development with a view to reducing carbon energy emissions through (but not be limited to)
the following:-
(i) the incorporation of the measures set out in the submission document entitled Energy Statement and dated 5 September 2014 by Arup (the "Energy Statement");  (ii) details of how the Owner will further (iii) reduce the Development's carbon emissions from renewable energy technologies located on the Property
ensuring the Owner will use Reasonable Endeavours to target a reduction in carbon emissions as specified in the Energy Statement in relation to the Property using a combination of passive design and complementary low and zero carbon technologies; separate metering of all low and zero carbon technologies to enable the
monitoring of energy and carbon emissions and savings; (iv) a building management system being an
electronic system to monitor the Development's heating cooling and the hours of use of plant; </t>
  </si>
  <si>
    <t xml:space="preserve">the area of public open space to be created as part of the Development </t>
  </si>
  <si>
    <t xml:space="preserve">a plan to ensure the Developer educates the local community about the Eruv including by organising public meetings to take place during the five year period following the completion· of the Development, such meetings to take place no less than eve_ry six months for the first two years of that five year period and no less than once a year for the following three years of that five year period, such meetings to be advertised in the local (Camden area) press at which the background to and details of an Eruv can be fully explained and presented with any questions answered to ensure there is sufficient information should people wish to know about what the Development is and what its purpose is and which will be based on the Design Heritage and Access Statement submitted as part of the Planning Application. </t>
  </si>
  <si>
    <t>Summary Details of non-monetary contributions</t>
  </si>
  <si>
    <t>Total Number Satisfied in 2019/20</t>
  </si>
  <si>
    <t>a plan securing the following:-(a) the provision of no less than 10% of the Market Housing Units as Wheelchair
Accessible Units; (b) the provision of 10% of the Affordable Housing Units as Wheelchair Accessible
Units fitted out in accordance with the Camden Wheelchair Housing Design Brief 2010 (adopted 6 April 2011);
(c) the location of the Wheelchair Accessible Units within the Residential Element;
(d) measures to ensure that lift access to the Wheelchair Units is maintained at all times and in the event of routine maintenance or unexpected fault in relation to the lifts accessing the Wheelchair Unit(s) that such
works/repairs are carried out diligently and in a way that endeavours to minimise disruption to wheelchair users; (e) measures to ensure the Development is easily accessible residents and visitors to the Development who are wheelchair users; and (f) principles of inclusive ddesign inform and are fully integrated within the Development</t>
  </si>
  <si>
    <t>S.No.</t>
  </si>
  <si>
    <t xml:space="preserve">Economic Development </t>
  </si>
  <si>
    <t>Highways Engineering:</t>
  </si>
  <si>
    <t xml:space="preserve">Housing: </t>
  </si>
  <si>
    <t xml:space="preserve">Parks and Open Space: </t>
  </si>
  <si>
    <t xml:space="preserve">Viability Assessment </t>
  </si>
  <si>
    <t xml:space="preserve">Schools: </t>
  </si>
  <si>
    <t xml:space="preserve">Sustainability: </t>
  </si>
  <si>
    <t xml:space="preserve">TFL: </t>
  </si>
  <si>
    <t xml:space="preserve">Transport Strategy: </t>
  </si>
  <si>
    <t xml:space="preserve">Total Funds </t>
  </si>
  <si>
    <t>Economic Development:</t>
  </si>
  <si>
    <t>Engineering;</t>
  </si>
  <si>
    <t>Housing:</t>
  </si>
  <si>
    <t xml:space="preserve">Parks and Open Spaces: </t>
  </si>
  <si>
    <t>Viability:</t>
  </si>
  <si>
    <t>TFL:</t>
  </si>
  <si>
    <t xml:space="preserve">Transport Strategy Engineer: </t>
  </si>
  <si>
    <t>Total Funds Allocated</t>
  </si>
  <si>
    <t>2019/2020</t>
  </si>
  <si>
    <t>2018/2019</t>
  </si>
  <si>
    <t>Unallocated Funds</t>
  </si>
  <si>
    <t xml:space="preserve">a plan submitted by the Owner confirming that the Retail Units will be laid out, marketed and occupied in accordance with the principles set out in the retail assessment submitted in support of the Planning Application to ensure the provision of a viable and vibrant area and identifying means of ensuring the provision of information to the Council to monitor the Retail Plan on an annual basis for a period of (5) years following first Occupation of the Retail Units (unless agreed otheiwise by the Council in writing); </t>
  </si>
  <si>
    <t xml:space="preserve">CMP Fee: </t>
  </si>
  <si>
    <t>Mental Health</t>
  </si>
  <si>
    <t>Construction Management Plan Contribution Fee</t>
  </si>
  <si>
    <t>Project</t>
  </si>
  <si>
    <t xml:space="preserve">Economic Development: </t>
  </si>
  <si>
    <t xml:space="preserve">Viability Assessments: </t>
  </si>
  <si>
    <t>Sustainability:</t>
  </si>
  <si>
    <t>Transport Strategy:</t>
  </si>
  <si>
    <t>CMP Fee</t>
  </si>
  <si>
    <t>School / Education:</t>
  </si>
  <si>
    <t>The works to be carried out by the Owners on the public highway acting as agent for the Council as highway authority. These to include repaving footways, repaving crossovers, removal of crossover and raised tables alteration of kerb lines, pedestrian signage, drainage works, tree planting and provision of street lighting;</t>
  </si>
  <si>
    <t xml:space="preserve">Engineering:     </t>
  </si>
  <si>
    <t xml:space="preserve">Housing:          </t>
  </si>
  <si>
    <t>£4,712.069.58</t>
  </si>
  <si>
    <t>\</t>
  </si>
  <si>
    <t>Ward</t>
  </si>
  <si>
    <t>Clause</t>
  </si>
  <si>
    <t>2016/2094/P</t>
  </si>
  <si>
    <t xml:space="preserve">Holborn &amp; Covent Garden                              </t>
  </si>
  <si>
    <t>Clause 4.23</t>
  </si>
  <si>
    <t>2015/3605/P</t>
  </si>
  <si>
    <t xml:space="preserve">Bloomsbury  </t>
  </si>
  <si>
    <t>Clause 16</t>
  </si>
  <si>
    <t>2017/0618/P</t>
  </si>
  <si>
    <t xml:space="preserve">Holborn &amp; Covent Garden   </t>
  </si>
  <si>
    <t>Clause 4.10</t>
  </si>
  <si>
    <t xml:space="preserve">Bloomsbury   </t>
  </si>
  <si>
    <t>Clause 18.1-18.2</t>
  </si>
  <si>
    <t>Planning Reference</t>
  </si>
  <si>
    <t>* Potential funds prior to indexation</t>
  </si>
  <si>
    <t>To utlilise Local vendors, services, shops on site and development</t>
  </si>
  <si>
    <t>site specific requirements</t>
  </si>
  <si>
    <t xml:space="preserve">Notices are site specific as advised by the legal team </t>
  </si>
  <si>
    <t>Approximate details in 2019/2020 and some sites may be differ to the other</t>
  </si>
  <si>
    <t>Units</t>
  </si>
  <si>
    <t>Dates</t>
  </si>
  <si>
    <t xml:space="preserve">Ashton Court </t>
  </si>
  <si>
    <t xml:space="preserve">Hawley Wharf  </t>
  </si>
  <si>
    <t>Parker Tower</t>
  </si>
  <si>
    <t xml:space="preserve">Kidderpore Avenue N Site </t>
  </si>
  <si>
    <t>21-31 New Oxford St</t>
  </si>
  <si>
    <t>44-44A Gloucester Ave</t>
  </si>
  <si>
    <t>Area- Housing Office</t>
  </si>
  <si>
    <t>AH Completions for Financial Year                                                                         1st April 2019 – 31st March 2020</t>
  </si>
  <si>
    <t xml:space="preserve"> 20 March 20</t>
  </si>
  <si>
    <t>Total Affordable Housing Office</t>
  </si>
  <si>
    <t xml:space="preserve">Kings Cross Indoor Sports Hall Construction Costs Admin </t>
  </si>
  <si>
    <t xml:space="preserve">Approval in Principle </t>
  </si>
  <si>
    <t xml:space="preserve">Crossrail Contribution </t>
  </si>
  <si>
    <t xml:space="preserve">Education Contribution </t>
  </si>
  <si>
    <t xml:space="preserve">Highway Trees </t>
  </si>
  <si>
    <t xml:space="preserve">Highways Contribution </t>
  </si>
  <si>
    <t xml:space="preserve">Open Space  LBC Parks Contribution </t>
  </si>
  <si>
    <t xml:space="preserve">Pedestrian Improvements </t>
  </si>
  <si>
    <t xml:space="preserve">S106 Monitoring </t>
  </si>
  <si>
    <t xml:space="preserve">Shop Motability Plan  </t>
  </si>
  <si>
    <t xml:space="preserve">Street Tree Contribution </t>
  </si>
  <si>
    <t>Education / Schools:</t>
  </si>
  <si>
    <t xml:space="preserve">Construction Management Plan Demolition Contributions </t>
  </si>
  <si>
    <t>Affordable Housing</t>
  </si>
  <si>
    <t>St Johns Wood Park provision, but were not new build) ( (off site))</t>
  </si>
  <si>
    <t>Total Obligations Satisfied in 2019/20</t>
  </si>
  <si>
    <t>Camden CIL</t>
  </si>
  <si>
    <t>Carriageways</t>
  </si>
  <si>
    <t>Total</t>
  </si>
  <si>
    <t>Footways</t>
  </si>
  <si>
    <t>Fairfax Place</t>
  </si>
  <si>
    <t>Rochester Place</t>
  </si>
  <si>
    <t>Prince Albert Rd</t>
  </si>
  <si>
    <t>Mansfield Rd</t>
  </si>
  <si>
    <t>Elaine Grove</t>
  </si>
  <si>
    <t>Lambel Street</t>
  </si>
  <si>
    <t>Goodge Place</t>
  </si>
  <si>
    <t>Harmood St</t>
  </si>
  <si>
    <t>Brownlow Mews</t>
  </si>
  <si>
    <t>Dartmouth Pk Rd</t>
  </si>
  <si>
    <t>Fitzjohn's Ave</t>
  </si>
  <si>
    <t>Highgate West Hill</t>
  </si>
  <si>
    <t>Projects which have been, in part at least, funded from the £2m CIL funding allocation 2019/20.</t>
  </si>
  <si>
    <t>Community Schools</t>
  </si>
  <si>
    <t>Project budget</t>
  </si>
  <si>
    <t>Notes:</t>
  </si>
  <si>
    <t>Primary</t>
  </si>
  <si>
    <t>1) All projects are for condition works at schools/children's centres.</t>
  </si>
  <si>
    <t>Argyle</t>
  </si>
  <si>
    <t>2) Funding other than CIL has contributed to these projects.</t>
  </si>
  <si>
    <t>Beckford</t>
  </si>
  <si>
    <t>Brecknock</t>
  </si>
  <si>
    <t>Brookfield</t>
  </si>
  <si>
    <t>Carlton</t>
  </si>
  <si>
    <t>Christopher Hatton</t>
  </si>
  <si>
    <t>Eleanor Palmer</t>
  </si>
  <si>
    <t>Fitzjohn's</t>
  </si>
  <si>
    <t>Fleet</t>
  </si>
  <si>
    <t>Gospel Oak</t>
  </si>
  <si>
    <t>Kingsgate</t>
  </si>
  <si>
    <t>Netley</t>
  </si>
  <si>
    <t>New End</t>
  </si>
  <si>
    <t>Primrose Hill</t>
  </si>
  <si>
    <t>Rhyl</t>
  </si>
  <si>
    <t>Torriano</t>
  </si>
  <si>
    <t>Primary Total</t>
  </si>
  <si>
    <t>Secondary</t>
  </si>
  <si>
    <t>Acland Burghley</t>
  </si>
  <si>
    <t>Hampstead</t>
  </si>
  <si>
    <t>Secondary Total</t>
  </si>
  <si>
    <t>Community Schools Total</t>
  </si>
  <si>
    <t>Children's Centres</t>
  </si>
  <si>
    <t>1A Children's Centre</t>
  </si>
  <si>
    <t>Agar Grove</t>
  </si>
  <si>
    <t>Gospel Oak Children's Centre</t>
  </si>
  <si>
    <t>Hampden</t>
  </si>
  <si>
    <t>Harmood</t>
  </si>
  <si>
    <t>Kilburn Grange</t>
  </si>
  <si>
    <t>Konstam</t>
  </si>
  <si>
    <t>Langtry</t>
  </si>
  <si>
    <t>Regent's Park</t>
  </si>
  <si>
    <t>Children's Centres Total</t>
  </si>
  <si>
    <t>Reference</t>
  </si>
  <si>
    <t>Name/Description</t>
  </si>
  <si>
    <t>Project Officer</t>
  </si>
  <si>
    <t>Service</t>
  </si>
  <si>
    <t>Address</t>
  </si>
  <si>
    <t>Date Authorised</t>
  </si>
  <si>
    <t>Spend Date</t>
  </si>
  <si>
    <t>LCIL091</t>
  </si>
  <si>
    <t>Minding the Gap/The Hive</t>
  </si>
  <si>
    <t>Claire Brown</t>
  </si>
  <si>
    <t>Public Health</t>
  </si>
  <si>
    <t>18 Harben Parade, Finchley Road, London NW3 6JP</t>
  </si>
  <si>
    <t>Swiss Cottage</t>
  </si>
  <si>
    <t>LCIL097</t>
  </si>
  <si>
    <t>The Armoury Facade Restoration</t>
  </si>
  <si>
    <t>Communities and Third Sector</t>
  </si>
  <si>
    <t>The Armoury, 25 Pond Street, Hampstead, NW3 2PN</t>
  </si>
  <si>
    <t>Hampstead Town</t>
  </si>
  <si>
    <t>LCIL093</t>
  </si>
  <si>
    <t>Abbey Community Centre</t>
  </si>
  <si>
    <t>Amber Lynch</t>
  </si>
  <si>
    <t>Abbey Community Centre,
222c Belsize Road, London NW6 4DJ</t>
  </si>
  <si>
    <t>Kilburn</t>
  </si>
  <si>
    <t>LCIL090</t>
  </si>
  <si>
    <t>Highgate Newtown CC Wood That Works Project</t>
  </si>
  <si>
    <t>Car park area within Stoneleigh Terrace, Whittington Estate, Highgate, London N19 5TY</t>
  </si>
  <si>
    <t>Highgate</t>
  </si>
  <si>
    <t>LCIL084a</t>
  </si>
  <si>
    <t>WEP Employment Advice and Support Project</t>
  </si>
  <si>
    <t>West Euston Partnership, One Stop Shop, 29-31 Hampstead Road, London NW1 3JA</t>
  </si>
  <si>
    <t>Regents Park</t>
  </si>
  <si>
    <t>Transport Strategy Engineering</t>
  </si>
  <si>
    <t>Cantelowes</t>
  </si>
  <si>
    <t>LCIL099</t>
  </si>
  <si>
    <t>Cycle Hangars Garlinge Road</t>
  </si>
  <si>
    <t>Garlinge Road, NW2 3TR</t>
  </si>
  <si>
    <t>Fortune Green</t>
  </si>
  <si>
    <t>LCIL103</t>
  </si>
  <si>
    <t>Hampstead Community Centre Lighting</t>
  </si>
  <si>
    <t>g.rimmer</t>
  </si>
  <si>
    <t>Hampstead Community Centre, 78 Hampstead High Street, NW3 1RE</t>
  </si>
  <si>
    <t>LCIL104</t>
  </si>
  <si>
    <t>Swiss Cottage Winter Festival</t>
  </si>
  <si>
    <t>Gill Rimmer</t>
  </si>
  <si>
    <t>Arts and Tourism</t>
  </si>
  <si>
    <t>Swiss Cottage Library square</t>
  </si>
  <si>
    <t>LCIL105</t>
  </si>
  <si>
    <t>Gays the Word Video</t>
  </si>
  <si>
    <t>Gays the Word
86 Marchmont Street
Bloomsbury</t>
  </si>
  <si>
    <t>Bloomsbury</t>
  </si>
  <si>
    <t>LCIL101</t>
  </si>
  <si>
    <t>Ingestre Road Community Centre Kitchen Upgrade</t>
  </si>
  <si>
    <t>Ingestre Community Centre, 13 Ingestre Road, Kentish Town, London NW5 1UX</t>
  </si>
  <si>
    <t>Kentish Town</t>
  </si>
  <si>
    <t>LCIL109</t>
  </si>
  <si>
    <t>Phoenix Garden Partnership and Capacity Building</t>
  </si>
  <si>
    <t>Community Safety</t>
  </si>
  <si>
    <t>Phoenix Garden, 21 Stacey Street, London WC2H 8DG</t>
  </si>
  <si>
    <t>Holborn &amp; Covent Garden</t>
  </si>
  <si>
    <t>LCIL110CA</t>
  </si>
  <si>
    <t>54 Bartholomew road
57 Batholomew Road
85 Patshull road
37 Patshull Road
33 Lawford road
38 lawford road
18  Rochester Terrace 
6 Rochester Terrace</t>
  </si>
  <si>
    <t>LCIL110WH</t>
  </si>
  <si>
    <t>Outside of 123 Sumatra Road and 29 Pandora Road</t>
  </si>
  <si>
    <t>West Hampstead</t>
  </si>
  <si>
    <t>LCIL095</t>
  </si>
  <si>
    <t>Kentish Town Community Centre</t>
  </si>
  <si>
    <t>G.</t>
  </si>
  <si>
    <t>Kentish Town Community Centre
17 Busby Place, NW5</t>
  </si>
  <si>
    <t>LCIL044</t>
  </si>
  <si>
    <t>Lindfield and Langland Gardens Safety Scheme</t>
  </si>
  <si>
    <t>Frognal &amp; Fitzjohns</t>
  </si>
  <si>
    <t>LCIL046</t>
  </si>
  <si>
    <t>50 Fitzjohns Avenue Resurfacing</t>
  </si>
  <si>
    <t>Housing Initiatives</t>
  </si>
  <si>
    <t>LCIL067</t>
  </si>
  <si>
    <t>Frognal Finchley Pocket Park Survey</t>
  </si>
  <si>
    <t>Engineering</t>
  </si>
  <si>
    <t>Corner of 164 Finchley Road and Frognal, London NW3 5HE</t>
  </si>
  <si>
    <t>LCIL114</t>
  </si>
  <si>
    <t>Multiple locations (see form)</t>
  </si>
  <si>
    <t>LCIL096</t>
  </si>
  <si>
    <t>NW5 Community Play Project</t>
  </si>
  <si>
    <t>NW5 Community Play Project
The Hut, Islip St, London NW5 2TU</t>
  </si>
  <si>
    <t>LCIL111</t>
  </si>
  <si>
    <t>Great Get Together West Hampstead</t>
  </si>
  <si>
    <t>JW3 Centre, Finchley Road, NW3</t>
  </si>
  <si>
    <t>LCIL020</t>
  </si>
  <si>
    <t>South End Green Heritage Bins and Lamp posts</t>
  </si>
  <si>
    <t>Not Sure</t>
  </si>
  <si>
    <t>South End Green</t>
  </si>
  <si>
    <t>LCIL110BL</t>
  </si>
  <si>
    <t>33 Conway Street
14 Goodge Place
27 Tottenham Street
19-21 Ridgemount Street
3 Huntley Street (new lamp column)
Endsleigh street, east side, junction with Tavistock square.
32 Tavistock square
opposite 27 Montague place
11a Fitzroy Square</t>
  </si>
  <si>
    <t>LCIL090a</t>
  </si>
  <si>
    <t>LCIL113</t>
  </si>
  <si>
    <t>Swiss Cottage Surgery Adaptations</t>
  </si>
  <si>
    <t>Swiss Cottage Surgery, 2 Winchester Mews, London NW3 3NP</t>
  </si>
  <si>
    <t>LCIL123</t>
  </si>
  <si>
    <t>Islip Road Cyclehangars</t>
  </si>
  <si>
    <t>Islip Street, NW5</t>
  </si>
  <si>
    <t>LCIL120</t>
  </si>
  <si>
    <t>Inside Out Wac Arts</t>
  </si>
  <si>
    <t>Wac Arts, The Old Town Hall, 213 Haverstock Hill, London NW3 4QP</t>
  </si>
  <si>
    <t>Belsize</t>
  </si>
  <si>
    <t>LCIL107</t>
  </si>
  <si>
    <t>Shakespeare in the Squares</t>
  </si>
  <si>
    <t>Yima Kange</t>
  </si>
  <si>
    <t>Camden Square Gardens, London NW1 9XA</t>
  </si>
  <si>
    <t>LCIL078a</t>
  </si>
  <si>
    <t>Investment in Holly Lodge Community Centre</t>
  </si>
  <si>
    <t>Holly Lodge Community Centre, 30 Makepeace Avenue, London N6 6HL</t>
  </si>
  <si>
    <t>LCIL086</t>
  </si>
  <si>
    <t>Kingsgate Community Centre Improvements</t>
  </si>
  <si>
    <t>Kingsgate Community Centre, 107 Kingsgate Road, London, NW6 2JH</t>
  </si>
  <si>
    <t>LCIL098</t>
  </si>
  <si>
    <t>Kentish Town Christmas Lights</t>
  </si>
  <si>
    <t>Kentish Town Road</t>
  </si>
  <si>
    <t>LCIL115</t>
  </si>
  <si>
    <t>Cycle Hangars Millman Street</t>
  </si>
  <si>
    <t>Millman Street, London WC1N 3ER</t>
  </si>
  <si>
    <t>LCIL070KT</t>
  </si>
  <si>
    <t>Kentish Town Planting</t>
  </si>
  <si>
    <t>LCIL089</t>
  </si>
  <si>
    <t>Collingham Gardens Nursery Entrance</t>
  </si>
  <si>
    <t>Clive Bond</t>
  </si>
  <si>
    <t>Henrietta Mews, Off Handel and Wakefield Street, London WC1N 1PH</t>
  </si>
  <si>
    <t>LCIL129</t>
  </si>
  <si>
    <t>Swiss Cottage 39 Greencroft gardens  
78 Fairhazel gardens       
Alexandra road junction with Dorman way
Opposite 26 Harley Road
17 Aberdale gardens</t>
  </si>
  <si>
    <t>LCIL112</t>
  </si>
  <si>
    <t>Schools</t>
  </si>
  <si>
    <t>St. Luke's CE School, Kidderpore Avenue, London NW3 7SU</t>
  </si>
  <si>
    <t>LCIL130</t>
  </si>
  <si>
    <t>Acland Burghley A Theatre for All</t>
  </si>
  <si>
    <t>Acland Burghley School, 93 Burghley Road, Tufnell Park, London NW5 1UJ</t>
  </si>
  <si>
    <t>LCIL137</t>
  </si>
  <si>
    <t>NW3 School Run</t>
  </si>
  <si>
    <t>m.jamieson</t>
  </si>
  <si>
    <t>LCIL135</t>
  </si>
  <si>
    <t>KTCC Legal Advice Service</t>
  </si>
  <si>
    <t>Kentish Town Community Centre, 17 Busby Place, London NW5 2SP</t>
  </si>
  <si>
    <t>LCIL141</t>
  </si>
  <si>
    <t>See locations above</t>
  </si>
  <si>
    <t>LCIL117</t>
  </si>
  <si>
    <t>Burgh House Replacement Doors</t>
  </si>
  <si>
    <t>New End Square Hampstead</t>
  </si>
  <si>
    <t>LCIL121KI</t>
  </si>
  <si>
    <t>West Hampstead Women's Centre External Repairs</t>
  </si>
  <si>
    <t>West Hampstead Women's Centre, 26-30 Cotleigh Road, London NW6 2NP</t>
  </si>
  <si>
    <t>LCIL121WH</t>
  </si>
  <si>
    <t>LCIL036b</t>
  </si>
  <si>
    <t>Planning Placeshaping</t>
  </si>
  <si>
    <t>RedFrog Association, Hampstead, London NW3</t>
  </si>
  <si>
    <t>LCIL087a</t>
  </si>
  <si>
    <t>Redington Frognal Neighbourhood Plan area, London NW3</t>
  </si>
  <si>
    <t>LCIL124</t>
  </si>
  <si>
    <t>Swiss Cottage Community Association Nursery Refurbishment</t>
  </si>
  <si>
    <t>Swiss Cottage Community Association, 19 Winchester Road, London NW3 3NR</t>
  </si>
  <si>
    <t>LCIL126</t>
  </si>
  <si>
    <t>Cycle Hangar King Henry's Road</t>
  </si>
  <si>
    <t>In the vicinity of 54 King Henrys Road, London NW3 3RP</t>
  </si>
  <si>
    <t>Camden Town with Primrose Hill</t>
  </si>
  <si>
    <t>LCIL125</t>
  </si>
  <si>
    <t>Cycle Hangar Great James Street</t>
  </si>
  <si>
    <t>Great James Street, London WC1N 3DP</t>
  </si>
  <si>
    <t>LCIL131</t>
  </si>
  <si>
    <t>Under Fives at Highgate Library</t>
  </si>
  <si>
    <t>Highgate Library, Chester Road, London N19 5DH</t>
  </si>
  <si>
    <t>LCIL132</t>
  </si>
  <si>
    <t>Highgate Library Computer Club</t>
  </si>
  <si>
    <t>LCIL143</t>
  </si>
  <si>
    <t>Fitzroy Street Furniture</t>
  </si>
  <si>
    <t>Fitzroy Street and Warren Street</t>
  </si>
  <si>
    <t>LCIL119CT</t>
  </si>
  <si>
    <t>Voice Not Violence</t>
  </si>
  <si>
    <t>Kentish Town Community Centre, 
17 Busby Place, Kentish Town, London NW5 2SP</t>
  </si>
  <si>
    <t>LCIL119HI</t>
  </si>
  <si>
    <t>LCIL119KT</t>
  </si>
  <si>
    <t>LCIL058</t>
  </si>
  <si>
    <t>Belsize Community Library Chairs and Extractor Fan</t>
  </si>
  <si>
    <t>Belsize Community Library, Antrim Road London NW3 4XN</t>
  </si>
  <si>
    <t>LCIL100KI</t>
  </si>
  <si>
    <t>Kilburn Park Adventure Play</t>
  </si>
  <si>
    <t>Kilburn Grange Park</t>
  </si>
  <si>
    <t>LCIL100SC</t>
  </si>
  <si>
    <t>LCIL100WH</t>
  </si>
  <si>
    <t>Parks and Open Spaces</t>
  </si>
  <si>
    <t>Kilburn Grange Park
Kilburn, NW5</t>
  </si>
  <si>
    <t>LCIL147</t>
  </si>
  <si>
    <t>Pangbourne Allotments</t>
  </si>
  <si>
    <t>Pangbourne Allotments, William Road, London, NW1 3ER</t>
  </si>
  <si>
    <t>LCIL145</t>
  </si>
  <si>
    <t>Clime-it Brothers Academy</t>
  </si>
  <si>
    <t>Economic Development</t>
  </si>
  <si>
    <t>Clime-it Brothers Academy, E7, Arches 4-7, River Place, London NW1 8QG</t>
  </si>
  <si>
    <t>LCIL136</t>
  </si>
  <si>
    <t>Cycle Hangars Highgate Ward</t>
  </si>
  <si>
    <t>Swains Lane N6 between Oakeshott and Langbourne Avenue; 
Lissenden Gardens NW5 between Highgate Road &amp; Gordon House Road;
Grove Terrace NW5 parallel to Highgate Road;
York Rise NW5 between Croftdown Road and Churchill Road</t>
  </si>
  <si>
    <t>LCIL144</t>
  </si>
  <si>
    <t>Highgate Village Christmas Lights</t>
  </si>
  <si>
    <t>Pond Square, London N6; and 
Highgate High Street, London N6</t>
  </si>
  <si>
    <t>LCIL138</t>
  </si>
  <si>
    <t>Swiss Cottage Green Infrastructure Audit</t>
  </si>
  <si>
    <t>Finchley Road,NW5</t>
  </si>
  <si>
    <t>LCIL106</t>
  </si>
  <si>
    <t>Restoration at Belsize Community Library</t>
  </si>
  <si>
    <t>Belsize Community Library, 8 Antrim Grove, Belsize Park, London NW3 4XN</t>
  </si>
  <si>
    <t>LCIL139</t>
  </si>
  <si>
    <t>Cantelowes SkatePark</t>
  </si>
  <si>
    <t>Cantelowes Gardens, 212 Camden Rd, London NW1 9HG</t>
  </si>
  <si>
    <t>LCIL142</t>
  </si>
  <si>
    <t>Fresh at Lauderdale</t>
  </si>
  <si>
    <t>Lauderdale House, Highgate Hill, Waterlow Park, London N6 5HG</t>
  </si>
  <si>
    <t>LCIL148</t>
  </si>
  <si>
    <t>Huntley Street Cyclehangar</t>
  </si>
  <si>
    <t>Huntley Street, Bloomsbury</t>
  </si>
  <si>
    <t>LCIL151</t>
  </si>
  <si>
    <t>Swiss Cottage Cyclehangars</t>
  </si>
  <si>
    <t>p.davis</t>
  </si>
  <si>
    <t>See above</t>
  </si>
  <si>
    <t>LCIL021</t>
  </si>
  <si>
    <t>Holly Hill Railings</t>
  </si>
  <si>
    <t>LCIL122</t>
  </si>
  <si>
    <t>South Hampstead and Kilburn Community Partnership</t>
  </si>
  <si>
    <t>South Hampstead and Kilburn Community Partnership, 109 Rowley Way, London NW8 0SW</t>
  </si>
  <si>
    <t>LCIL067a</t>
  </si>
  <si>
    <t>Frognal Gateway Pocket Parks</t>
  </si>
  <si>
    <t>Frognal, outside 166 Finchley Road, London NW3 6BP; and Frognal, outside 164 Finchley Road, London NW3 5HE</t>
  </si>
  <si>
    <t>LCIL150CT</t>
  </si>
  <si>
    <t>Greenwood Centre Mental Health Service Music Project</t>
  </si>
  <si>
    <t>Greenwood Centre, Greenwood Mental Health Service, 37 Greenwood Place, London, NW5 1LB</t>
  </si>
  <si>
    <t>LCIL116</t>
  </si>
  <si>
    <t>Cliff Villas Play Area Improvements</t>
  </si>
  <si>
    <t>j.new</t>
  </si>
  <si>
    <t>Cliff Villas, Camelot House, London, NW1 9AS</t>
  </si>
  <si>
    <t>LCIL039</t>
  </si>
  <si>
    <t>Camden Arts Centre Cafe and Garden Improvements</t>
  </si>
  <si>
    <t>Camden Arts Centre, Arkwright Road, London NW3 6DG</t>
  </si>
  <si>
    <t>LCIL155</t>
  </si>
  <si>
    <t>Bengali Workers Assocation BWA</t>
  </si>
  <si>
    <t>Bengali Workers Association, Surma Centre, 1 Robert Street, London NW1 3JU</t>
  </si>
  <si>
    <t>LCIL087b</t>
  </si>
  <si>
    <t>LCIL153</t>
  </si>
  <si>
    <t>Clarence Way MUGA Roof Netting Installation</t>
  </si>
  <si>
    <t>Clarence Way Estate, Lewis Street, London NW1 8PX</t>
  </si>
  <si>
    <t>LCIL0157</t>
  </si>
  <si>
    <t>Oriel Place Landscape Fees</t>
  </si>
  <si>
    <t>Oriel Place, NW3</t>
  </si>
  <si>
    <t>LCIL024</t>
  </si>
  <si>
    <t>Oriel Place</t>
  </si>
  <si>
    <t>Oriel Place
Hampstead</t>
  </si>
  <si>
    <t>LCIL152HI</t>
  </si>
  <si>
    <t>HNCC Meals On Wheels Kitchen of Opportunities</t>
  </si>
  <si>
    <t>St. Annes Church Highgate, 106 Highgate West Hill, Highgate, London N6 6AP</t>
  </si>
  <si>
    <t>LCIL152KT</t>
  </si>
  <si>
    <t>HNCC Meals on Wheels Kitchen of Opportunities</t>
  </si>
  <si>
    <t>LCIL162</t>
  </si>
  <si>
    <t>Highgate Community Response Covid 19 Crisis</t>
  </si>
  <si>
    <t>Highgate Newtown Community Centre, 25 Bertram Street, London N19 5DQ</t>
  </si>
  <si>
    <t>LCIL003b</t>
  </si>
  <si>
    <t>Primrose Hill Community Library</t>
  </si>
  <si>
    <t>Primrose Hill Community Library, 11-16 Sharpleshall  Street, London NW1 8YN</t>
  </si>
  <si>
    <t>LCIL163GO</t>
  </si>
  <si>
    <t>QCCA Fight C19 Emergency Help Centre</t>
  </si>
  <si>
    <t>Queens Crescent Community Association, 45 Ashdown Crescent, London NW5 4QE</t>
  </si>
  <si>
    <t>LCIL163HA</t>
  </si>
  <si>
    <t>LCIL006d</t>
  </si>
  <si>
    <t>After School Clubs Dragon Hall</t>
  </si>
  <si>
    <t>Covent Garden Dragon Hall Trust, 17 Stukeley Street, London WC2B 5LT</t>
  </si>
  <si>
    <t>Mayor London CIL</t>
  </si>
  <si>
    <t>Total allocated but not spent</t>
  </si>
  <si>
    <t>See spreadsheet for non monetary contributions</t>
  </si>
  <si>
    <t>(h) in relation to money (received under planning obligations) which was spent by the authority during the reported year (including transferring it to another person to spend), summary details of—</t>
  </si>
  <si>
    <t>£9,317,358.39;</t>
  </si>
  <si>
    <t xml:space="preserve">     (i) any parish council under regulation 59A or 59B; and</t>
  </si>
  <si>
    <t xml:space="preserve">     (ii) any person under regulation 59(4);</t>
  </si>
  <si>
    <t xml:space="preserve">     (i) the total CIL receipts that regulations 59E and 59F applied to;</t>
  </si>
  <si>
    <t xml:space="preserve">     (ii) the items of infrastructure to which the CIL receipts to which regulations 59E and 59F applied have been allocated or spent, and the amount of expenditure allocated or spent on each item;</t>
  </si>
  <si>
    <t>See local CIL list</t>
  </si>
  <si>
    <t>CIL report</t>
  </si>
  <si>
    <t xml:space="preserve">Section 106 report </t>
  </si>
  <si>
    <t xml:space="preserve">     (i) in relation to affordable housing, the total number of units which will be provided;</t>
  </si>
  <si>
    <t xml:space="preserve">     (ii) in relation to educational facilities, the number of school places for pupils which will be provided, and the category of school at which they will be provided;</t>
  </si>
  <si>
    <t xml:space="preserve">     (i) the items of infrastructure on which that money (received under planning obligations) was spent, and the amount spent on each item;</t>
  </si>
  <si>
    <t xml:space="preserve">     (ii) the amount of money (received under planning obligations) spent on repaying money borrowed, including any interest, with details of the items of infrastructure which that money was used to provide (wholly or in part);</t>
  </si>
  <si>
    <t xml:space="preserve">     (iii) the amount of money (received under planning obligations) spent in respect of monitoring (including reporting under regulation 121A) in relation to the delivery of planning obligations;</t>
  </si>
  <si>
    <t>£351978 (5%)</t>
  </si>
  <si>
    <r>
      <t xml:space="preserve">3) The figures shown are </t>
    </r>
    <r>
      <rPr>
        <i/>
        <sz val="12"/>
        <color theme="1"/>
        <rFont val="Arial"/>
        <family val="2"/>
      </rPr>
      <t>anticipated</t>
    </r>
    <r>
      <rPr>
        <sz val="12"/>
        <color theme="1"/>
        <rFont val="Arial"/>
        <family val="2"/>
      </rPr>
      <t xml:space="preserve"> project totals. Most projects still have final accounts to be settled and invoices to be paid. The final project totals may vary slightly.</t>
    </r>
  </si>
  <si>
    <t>School Condition works 2016-20</t>
  </si>
  <si>
    <t>Highways Works Funded From Community Infrastructure Levy Funds 2019-2020</t>
  </si>
  <si>
    <t>Argyle Square</t>
  </si>
  <si>
    <t>Mecklenburgh St</t>
  </si>
  <si>
    <t>Thanet Street</t>
  </si>
  <si>
    <t>Bidborough St</t>
  </si>
  <si>
    <t>Talacre Rd-Setts</t>
  </si>
  <si>
    <t>Castle Rd-Setts</t>
  </si>
  <si>
    <t>Hastings Street</t>
  </si>
  <si>
    <t>Maygrove Rd</t>
  </si>
  <si>
    <t>Pratt St</t>
  </si>
  <si>
    <t>Castle Rd</t>
  </si>
  <si>
    <t xml:space="preserve">Bidborough St </t>
  </si>
  <si>
    <t>Bury Place</t>
  </si>
  <si>
    <t>Gilbert Place</t>
  </si>
  <si>
    <t>Frognal</t>
  </si>
  <si>
    <t>Talacre Rd</t>
  </si>
  <si>
    <t>Rhyl Street</t>
  </si>
  <si>
    <t>Weddington Rd</t>
  </si>
  <si>
    <t>Weddington Rd-Setts</t>
  </si>
  <si>
    <t>Doynton St</t>
  </si>
  <si>
    <t>Balmore St</t>
  </si>
  <si>
    <t>Winscombe St</t>
  </si>
  <si>
    <t>Dartmouth Park Avenue</t>
  </si>
  <si>
    <t>Charlton Kings Rd</t>
  </si>
  <si>
    <t>Leighton Grove</t>
  </si>
  <si>
    <t>Leighton Crescent</t>
  </si>
  <si>
    <t>North Villas</t>
  </si>
  <si>
    <t>Rochester Square (East)</t>
  </si>
  <si>
    <t>Rochester Terrace</t>
  </si>
  <si>
    <t>Hammond St</t>
  </si>
  <si>
    <t>Broadhurst Gdns And Goldhurst Terrace(Behind Waitrose)</t>
  </si>
  <si>
    <t>Ornan Rd</t>
  </si>
  <si>
    <t>Regent's Park Rd</t>
  </si>
  <si>
    <t>Fitzjohn's Avenue</t>
  </si>
  <si>
    <t>Compayne Gdns</t>
  </si>
  <si>
    <t>Chester Rd</t>
  </si>
  <si>
    <t>Belsize Lane</t>
  </si>
  <si>
    <t>Lyncroft Gdns</t>
  </si>
  <si>
    <t>Inglewood Rd</t>
  </si>
  <si>
    <t>Lady Margaret Rd</t>
  </si>
  <si>
    <t>Dynham Rd</t>
  </si>
  <si>
    <t>Sumatra Rd</t>
  </si>
  <si>
    <t>Camden Sq</t>
  </si>
  <si>
    <t>Millfield Lane</t>
  </si>
  <si>
    <t>Rousden St</t>
  </si>
  <si>
    <t>York Way</t>
  </si>
  <si>
    <t>Grand Total</t>
  </si>
  <si>
    <t>Spend Total (items approved this year)</t>
  </si>
  <si>
    <t>Electric Vehicle Charge Points Cantelowes</t>
  </si>
  <si>
    <t>Electric Vehicle Charge Points West Hampstead</t>
  </si>
  <si>
    <t>Frognal and Fitz Electric Vehicle Charge Points</t>
  </si>
  <si>
    <t>Electric Vehicle Charge Points Bloomsbury</t>
  </si>
  <si>
    <t>Swiss Cottage Electric Vehicle Points</t>
  </si>
  <si>
    <t>Electric Vehicle Charge Points Highgate</t>
  </si>
  <si>
    <t>RedFrog Association Design and Website DElectric Vehicleelopment</t>
  </si>
  <si>
    <t>RedFrog Neighbourhood Plan DElectric Vehicleelopment</t>
  </si>
  <si>
    <t>St Lukes CE School Playground Refurbishment</t>
  </si>
  <si>
    <t>CIL Funding Total</t>
  </si>
  <si>
    <t>50 Fitzjohns Avenue, London, NW3</t>
  </si>
  <si>
    <t xml:space="preserve">See CIL local, highways and schools sheet </t>
  </si>
  <si>
    <t>£50,770 (4%)</t>
  </si>
  <si>
    <t>Construction Management Plan Allocations to Transport</t>
  </si>
  <si>
    <t>Construction Management Plan Fees Transport</t>
  </si>
  <si>
    <t>S106 Monitoring Fees 2019/20</t>
  </si>
  <si>
    <t xml:space="preserve">Construction Management Plan Fee:            </t>
  </si>
  <si>
    <t xml:space="preserve">     (ii) the amount of CIL spent on repaying money borrowed, including any interest, with details of the items of infrastructure which that money was used to provide (wholly or in part);</t>
  </si>
  <si>
    <t xml:space="preserve">     (iii) the amount of CIL spent on administrative expenses pursuant to regulation 61, and that amount expressed as a percentage of CIL collected in that year in accordance with that regulation;</t>
  </si>
  <si>
    <t>TOTAL cost all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</si>
</sst>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quot;£&quot;#,##0.00;[Red]&quot;£&quot;#,##0.00"/>
    <numFmt numFmtId="165" formatCode="[$-809]dd\ mmmm\ yyyy;@"/>
    <numFmt numFmtId="166" formatCode="&quot;£&quot;#,##0"/>
    <numFmt numFmtId="167" formatCode="&quot;£&quot;#,##0;[Red]&quot;£&quot;#,##0"/>
  </numFmts>
  <fonts count="39"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Arial"/>
      <family val="2"/>
    </font>
    <font>
      <sz val="11"/>
      <color theme="1"/>
      <name val="Arial"/>
      <family val="2"/>
    </font>
    <font>
      <b/>
      <sz val="11"/>
      <color theme="0"/>
      <name val="Arial"/>
      <family val="2"/>
    </font>
    <font>
      <sz val="9"/>
      <color theme="1"/>
      <name val="Arial"/>
      <family val="2"/>
    </font>
    <font>
      <b/>
      <sz val="12"/>
      <color theme="0"/>
      <name val="Arial"/>
      <family val="2"/>
    </font>
    <font>
      <b/>
      <sz val="12"/>
      <color theme="1"/>
      <name val="Arial"/>
      <family val="2"/>
    </font>
    <font>
      <sz val="12"/>
      <color theme="0"/>
      <name val="Arial"/>
      <family val="2"/>
    </font>
    <font>
      <b/>
      <sz val="14"/>
      <color theme="0"/>
      <name val="Arial"/>
      <family val="2"/>
    </font>
    <font>
      <sz val="14"/>
      <color theme="1"/>
      <name val="Arial"/>
      <family val="2"/>
    </font>
    <font>
      <sz val="14"/>
      <name val="Arial"/>
      <family val="2"/>
    </font>
    <font>
      <b/>
      <sz val="16"/>
      <color theme="0"/>
      <name val="Calibri"/>
      <family val="2"/>
      <scheme val="minor"/>
    </font>
    <font>
      <b/>
      <sz val="16"/>
      <color theme="1"/>
      <name val="Arial"/>
      <family val="2"/>
    </font>
    <font>
      <sz val="14"/>
      <color theme="1"/>
      <name val="Calibri"/>
      <family val="2"/>
      <scheme val="minor"/>
    </font>
    <font>
      <b/>
      <sz val="9"/>
      <color theme="0"/>
      <name val="Arial"/>
      <family val="2"/>
    </font>
    <font>
      <sz val="9"/>
      <name val="Arial"/>
      <family val="2"/>
    </font>
    <font>
      <sz val="9"/>
      <color theme="1"/>
      <name val="Calibri"/>
      <family val="2"/>
      <scheme val="minor"/>
    </font>
    <font>
      <b/>
      <sz val="14"/>
      <color theme="1"/>
      <name val="Arial"/>
      <family val="2"/>
    </font>
    <font>
      <b/>
      <sz val="16"/>
      <color theme="0"/>
      <name val="Arial"/>
      <family val="2"/>
    </font>
    <font>
      <b/>
      <sz val="12"/>
      <name val="Arial"/>
      <family val="2"/>
    </font>
    <font>
      <b/>
      <sz val="11"/>
      <color theme="5"/>
      <name val="Arial"/>
      <family val="2"/>
    </font>
    <font>
      <b/>
      <sz val="9"/>
      <color theme="1"/>
      <name val="Arial"/>
      <family val="2"/>
    </font>
    <font>
      <b/>
      <sz val="11"/>
      <color theme="1"/>
      <name val="Calibri"/>
      <family val="2"/>
      <scheme val="minor"/>
    </font>
    <font>
      <b/>
      <sz val="12"/>
      <color theme="1"/>
      <name val="Calibri"/>
      <family val="2"/>
      <scheme val="minor"/>
    </font>
    <font>
      <sz val="12"/>
      <color theme="1"/>
      <name val="Calibri"/>
      <family val="2"/>
      <scheme val="minor"/>
    </font>
    <font>
      <i/>
      <sz val="12"/>
      <color theme="1"/>
      <name val="Arial"/>
      <family val="2"/>
    </font>
    <font>
      <u/>
      <sz val="12"/>
      <color theme="1"/>
      <name val="Arial"/>
      <family val="2"/>
    </font>
    <font>
      <sz val="10"/>
      <color theme="1"/>
      <name val="Times New Roman"/>
      <family val="1"/>
    </font>
    <font>
      <sz val="12"/>
      <name val="Arial"/>
      <family val="2"/>
    </font>
    <font>
      <b/>
      <sz val="14"/>
      <color rgb="FF000000"/>
      <name val="Arial"/>
      <family val="2"/>
    </font>
    <font>
      <b/>
      <sz val="12"/>
      <color rgb="FF000000"/>
      <name val="Arial"/>
      <family val="2"/>
    </font>
    <font>
      <sz val="12"/>
      <color rgb="FF000000"/>
      <name val="Arial"/>
      <family val="2"/>
    </font>
    <font>
      <sz val="12"/>
      <color theme="1"/>
      <name val="Times New Roman"/>
      <family val="1"/>
    </font>
    <font>
      <b/>
      <i/>
      <sz val="12"/>
      <color theme="1"/>
      <name val="Arial"/>
      <family val="2"/>
    </font>
  </fonts>
  <fills count="12">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1"/>
        <bgColor indexed="64"/>
      </patternFill>
    </fill>
    <fill>
      <patternFill patternType="solid">
        <fgColor theme="8" tint="-0.249977111117893"/>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79A7E3"/>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bottom style="thin">
        <color theme="8"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rgb="FF0070C0"/>
      </left>
      <right/>
      <top/>
      <bottom/>
      <diagonal/>
    </border>
    <border>
      <left style="thin">
        <color theme="4"/>
      </left>
      <right style="thin">
        <color theme="4"/>
      </right>
      <top style="thin">
        <color theme="4"/>
      </top>
      <bottom style="thin">
        <color theme="4"/>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right/>
      <top style="thin">
        <color theme="4"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8" tint="-0.24994659260841701"/>
      </left>
      <right style="medium">
        <color indexed="64"/>
      </right>
      <top style="thin">
        <color theme="8" tint="-0.24994659260841701"/>
      </top>
      <bottom style="thin">
        <color theme="8" tint="-0.24994659260841701"/>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style="medium">
        <color indexed="64"/>
      </right>
      <top/>
      <bottom style="thin">
        <color theme="8" tint="-0.24994659260841701"/>
      </bottom>
      <diagonal/>
    </border>
    <border>
      <left style="thin">
        <color theme="4" tint="-0.24994659260841701"/>
      </left>
      <right style="thin">
        <color theme="4" tint="-0.24994659260841701"/>
      </right>
      <top style="medium">
        <color indexed="64"/>
      </top>
      <bottom style="medium">
        <color indexed="64"/>
      </bottom>
      <diagonal/>
    </border>
    <border>
      <left/>
      <right/>
      <top/>
      <bottom style="medium">
        <color indexed="64"/>
      </bottom>
      <diagonal/>
    </border>
    <border>
      <left/>
      <right/>
      <top/>
      <bottom style="thin">
        <color theme="4" tint="-0.24994659260841701"/>
      </bottom>
      <diagonal/>
    </border>
    <border>
      <left/>
      <right/>
      <top style="thin">
        <color rgb="FF0070C0"/>
      </top>
      <bottom/>
      <diagonal/>
    </border>
    <border>
      <left/>
      <right style="thin">
        <color rgb="FF0070C0"/>
      </right>
      <top style="thin">
        <color rgb="FF0070C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4" tint="-0.24994659260841701"/>
      </left>
      <right/>
      <top/>
      <bottom/>
      <diagonal/>
    </border>
    <border>
      <left/>
      <right style="medium">
        <color indexed="64"/>
      </right>
      <top/>
      <bottom/>
      <diagonal/>
    </border>
    <border>
      <left style="thin">
        <color theme="4"/>
      </left>
      <right/>
      <top/>
      <bottom style="thin">
        <color theme="4"/>
      </bottom>
      <diagonal/>
    </border>
    <border>
      <left style="thin">
        <color theme="4"/>
      </left>
      <right/>
      <top style="thin">
        <color theme="4"/>
      </top>
      <bottom style="thin">
        <color theme="4"/>
      </bottom>
      <diagonal/>
    </border>
    <border>
      <left/>
      <right style="thin">
        <color theme="8" tint="-0.24994659260841701"/>
      </right>
      <top/>
      <bottom style="thin">
        <color theme="4"/>
      </bottom>
      <diagonal/>
    </border>
    <border>
      <left/>
      <right style="thin">
        <color theme="8" tint="-0.24994659260841701"/>
      </right>
      <top style="thin">
        <color theme="4"/>
      </top>
      <bottom style="thin">
        <color theme="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220">
    <xf numFmtId="0" fontId="0" fillId="0" borderId="0" xfId="0"/>
    <xf numFmtId="0" fontId="7" fillId="0" borderId="0" xfId="0" applyFont="1"/>
    <xf numFmtId="0" fontId="0" fillId="0" borderId="0" xfId="0" applyAlignment="1">
      <alignment horizontal="center" vertical="center" wrapText="1"/>
    </xf>
    <xf numFmtId="0" fontId="7" fillId="0" borderId="0" xfId="0" applyFont="1" applyAlignment="1">
      <alignment horizontal="center" vertical="center" wrapText="1"/>
    </xf>
    <xf numFmtId="0" fontId="13" fillId="2" borderId="4"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horizontal="left" wrapText="1"/>
    </xf>
    <xf numFmtId="0" fontId="14" fillId="0" borderId="0" xfId="0" applyFont="1" applyAlignment="1">
      <alignment horizontal="center" vertical="center" wrapText="1"/>
    </xf>
    <xf numFmtId="4" fontId="14" fillId="0" borderId="0" xfId="0" applyNumberFormat="1" applyFont="1" applyAlignment="1">
      <alignment horizontal="center" vertical="center" wrapText="1"/>
    </xf>
    <xf numFmtId="0" fontId="13" fillId="2" borderId="0" xfId="0" applyFont="1" applyFill="1" applyAlignment="1">
      <alignment horizontal="left" vertical="center" wrapText="1"/>
    </xf>
    <xf numFmtId="0" fontId="0" fillId="0" borderId="0" xfId="0" applyAlignment="1">
      <alignment horizontal="center"/>
    </xf>
    <xf numFmtId="0" fontId="5" fillId="0" borderId="0" xfId="0" applyFont="1"/>
    <xf numFmtId="0" fontId="11" fillId="0" borderId="0" xfId="0" applyFont="1" applyAlignment="1">
      <alignment horizontal="center" vertical="center"/>
    </xf>
    <xf numFmtId="0" fontId="11" fillId="0" borderId="0" xfId="0" applyFont="1" applyAlignment="1">
      <alignment horizontal="left" wrapText="1" indent="3"/>
    </xf>
    <xf numFmtId="0" fontId="0" fillId="0" borderId="0" xfId="0" applyAlignment="1">
      <alignment horizontal="left"/>
    </xf>
    <xf numFmtId="0" fontId="18" fillId="0" borderId="0" xfId="0" applyFont="1"/>
    <xf numFmtId="0" fontId="7" fillId="0" borderId="1" xfId="0" applyFont="1" applyBorder="1" applyAlignment="1">
      <alignment horizontal="left" vertical="center" wrapText="1"/>
    </xf>
    <xf numFmtId="0" fontId="0" fillId="0" borderId="0" xfId="0" applyAlignment="1">
      <alignment horizontal="right"/>
    </xf>
    <xf numFmtId="0" fontId="8" fillId="6" borderId="9" xfId="0" applyFont="1" applyFill="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3" xfId="0" applyFont="1" applyBorder="1"/>
    <xf numFmtId="0" fontId="3" fillId="0" borderId="1" xfId="0" applyFont="1" applyBorder="1" applyAlignment="1">
      <alignment horizontal="center" vertical="center"/>
    </xf>
    <xf numFmtId="0" fontId="3" fillId="0" borderId="0" xfId="0" applyFont="1" applyAlignment="1">
      <alignment horizontal="right"/>
    </xf>
    <xf numFmtId="0" fontId="10" fillId="6" borderId="9" xfId="0" applyFont="1" applyFill="1" applyBorder="1" applyAlignment="1">
      <alignment horizontal="right"/>
    </xf>
    <xf numFmtId="0" fontId="11" fillId="0" borderId="1" xfId="0" applyFont="1" applyBorder="1" applyAlignment="1">
      <alignment horizontal="center" vertical="center"/>
    </xf>
    <xf numFmtId="0" fontId="13" fillId="6" borderId="3" xfId="0" applyFont="1" applyFill="1" applyBorder="1" applyAlignment="1">
      <alignment horizontal="center" vertical="center" wrapText="1"/>
    </xf>
    <xf numFmtId="0" fontId="13" fillId="6" borderId="3" xfId="0" applyFont="1" applyFill="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3" fillId="7" borderId="0" xfId="0" applyFont="1" applyFill="1"/>
    <xf numFmtId="0" fontId="19" fillId="6" borderId="0" xfId="0" applyFont="1" applyFill="1" applyAlignment="1">
      <alignment horizontal="center" vertical="center" wrapText="1"/>
    </xf>
    <xf numFmtId="0" fontId="19" fillId="2" borderId="4" xfId="0" applyFont="1" applyFill="1" applyBorder="1" applyAlignment="1">
      <alignment horizontal="center" vertical="center" wrapText="1"/>
    </xf>
    <xf numFmtId="0" fontId="19" fillId="6" borderId="0" xfId="0" applyFont="1" applyFill="1" applyAlignment="1">
      <alignment horizontal="center" vertical="center"/>
    </xf>
    <xf numFmtId="0" fontId="20" fillId="0" borderId="8" xfId="0" applyFont="1" applyBorder="1" applyAlignment="1">
      <alignment horizontal="left" vertical="center" wrapText="1"/>
    </xf>
    <xf numFmtId="0" fontId="20" fillId="0" borderId="8" xfId="0" applyFont="1" applyBorder="1" applyAlignment="1">
      <alignment horizontal="left" vertical="center"/>
    </xf>
    <xf numFmtId="0" fontId="21" fillId="0" borderId="0" xfId="0" applyFont="1"/>
    <xf numFmtId="0" fontId="9" fillId="0" borderId="0" xfId="0" applyFont="1" applyAlignment="1">
      <alignment horizontal="left" vertical="center"/>
    </xf>
    <xf numFmtId="0" fontId="9" fillId="0" borderId="0" xfId="0" applyFont="1" applyAlignment="1">
      <alignment horizontal="right" vertical="center"/>
    </xf>
    <xf numFmtId="0" fontId="21" fillId="0" borderId="0" xfId="0" applyFont="1" applyAlignment="1">
      <alignment horizontal="left" vertical="center"/>
    </xf>
    <xf numFmtId="0" fontId="21" fillId="0" borderId="0" xfId="0" applyFont="1" applyAlignment="1">
      <alignment horizontal="right" vertical="center"/>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25" fillId="0" borderId="0" xfId="0" applyFont="1"/>
    <xf numFmtId="0" fontId="5" fillId="0" borderId="0" xfId="0" applyFont="1" applyFill="1"/>
    <xf numFmtId="164" fontId="22" fillId="0" borderId="1" xfId="0" applyNumberFormat="1" applyFont="1" applyBorder="1" applyAlignment="1">
      <alignment horizontal="center" vertical="center" wrapText="1"/>
    </xf>
    <xf numFmtId="0" fontId="8" fillId="6"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vertical="center" wrapText="1"/>
    </xf>
    <xf numFmtId="165" fontId="7" fillId="0" borderId="6" xfId="0" applyNumberFormat="1" applyFont="1" applyBorder="1" applyAlignment="1">
      <alignment horizontal="center" vertical="center"/>
    </xf>
    <xf numFmtId="0" fontId="8" fillId="6" borderId="10" xfId="0" applyFont="1" applyFill="1" applyBorder="1" applyAlignment="1">
      <alignment horizontal="center" vertical="center"/>
    </xf>
    <xf numFmtId="0" fontId="8" fillId="6" borderId="6" xfId="0"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8" fontId="7" fillId="0" borderId="0" xfId="0" applyNumberFormat="1" applyFont="1" applyAlignment="1">
      <alignment horizontal="left" vertical="center"/>
    </xf>
    <xf numFmtId="8" fontId="7" fillId="0" borderId="0" xfId="0" applyNumberFormat="1" applyFont="1" applyAlignment="1">
      <alignment horizontal="left" vertical="center" wrapText="1"/>
    </xf>
    <xf numFmtId="0" fontId="7" fillId="0" borderId="0" xfId="0" applyFont="1" applyAlignment="1">
      <alignment horizontal="left" vertical="center"/>
    </xf>
    <xf numFmtId="0" fontId="8" fillId="4" borderId="18" xfId="0" applyFont="1" applyFill="1" applyBorder="1" applyAlignment="1">
      <alignment horizontal="left" vertical="center"/>
    </xf>
    <xf numFmtId="0" fontId="7" fillId="0" borderId="16"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right" vertical="center"/>
    </xf>
    <xf numFmtId="0" fontId="8" fillId="4" borderId="1"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8" fontId="8" fillId="4" borderId="17" xfId="0" applyNumberFormat="1" applyFont="1" applyFill="1" applyBorder="1" applyAlignment="1">
      <alignment horizontal="right" vertical="center"/>
    </xf>
    <xf numFmtId="0" fontId="8" fillId="4" borderId="3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10" fillId="2" borderId="4" xfId="0" applyFont="1" applyFill="1" applyBorder="1" applyAlignment="1">
      <alignment horizontal="left" vertical="center" wrapText="1" indent="3"/>
    </xf>
    <xf numFmtId="0" fontId="10" fillId="2"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11" fillId="0" borderId="4" xfId="0" applyFont="1" applyBorder="1" applyAlignment="1">
      <alignment horizontal="left" vertical="center" wrapText="1" indent="4"/>
    </xf>
    <xf numFmtId="0" fontId="11" fillId="0" borderId="4" xfId="0" applyFont="1" applyBorder="1" applyAlignment="1">
      <alignment horizontal="center" vertical="center"/>
    </xf>
    <xf numFmtId="0" fontId="11" fillId="0" borderId="4" xfId="0" applyFont="1" applyBorder="1" applyAlignment="1">
      <alignment horizontal="left" vertical="center" wrapText="1" indent="3"/>
    </xf>
    <xf numFmtId="0" fontId="4" fillId="0" borderId="4" xfId="0" applyFont="1" applyBorder="1" applyAlignment="1">
      <alignment horizontal="left" vertical="center" wrapText="1"/>
    </xf>
    <xf numFmtId="0" fontId="2" fillId="0" borderId="4" xfId="0" applyFont="1" applyFill="1" applyBorder="1" applyAlignment="1">
      <alignment horizontal="left" vertical="center"/>
    </xf>
    <xf numFmtId="0" fontId="11" fillId="0" borderId="4" xfId="0" applyFont="1" applyFill="1" applyBorder="1" applyAlignment="1">
      <alignment horizontal="left" vertical="center" wrapText="1" indent="3"/>
    </xf>
    <xf numFmtId="0" fontId="11" fillId="0" borderId="4" xfId="0" applyFont="1" applyFill="1" applyBorder="1" applyAlignment="1">
      <alignment horizontal="center" vertical="center"/>
    </xf>
    <xf numFmtId="0" fontId="5" fillId="0" borderId="4" xfId="0" applyFont="1" applyBorder="1" applyAlignment="1">
      <alignment horizontal="left" vertical="center"/>
    </xf>
    <xf numFmtId="0" fontId="7" fillId="0" borderId="6" xfId="0" applyNumberFormat="1" applyFont="1" applyBorder="1" applyAlignment="1">
      <alignment horizontal="center" vertical="center"/>
    </xf>
    <xf numFmtId="0" fontId="7" fillId="0" borderId="6" xfId="0" applyNumberFormat="1" applyFont="1" applyBorder="1" applyAlignment="1">
      <alignment horizontal="center" vertical="center" wrapText="1"/>
    </xf>
    <xf numFmtId="0" fontId="11" fillId="3" borderId="4" xfId="0" applyFont="1" applyFill="1" applyBorder="1" applyAlignment="1">
      <alignment horizontal="center" vertical="center"/>
    </xf>
    <xf numFmtId="0" fontId="1" fillId="0" borderId="0" xfId="0" applyFont="1"/>
    <xf numFmtId="0" fontId="6" fillId="0" borderId="0" xfId="0" applyFont="1"/>
    <xf numFmtId="0" fontId="28" fillId="0" borderId="0" xfId="0" applyFont="1"/>
    <xf numFmtId="0" fontId="29" fillId="0" borderId="0" xfId="0" applyFont="1"/>
    <xf numFmtId="0" fontId="11" fillId="0" borderId="0" xfId="0" applyFont="1"/>
    <xf numFmtId="166" fontId="28" fillId="10" borderId="0" xfId="0" applyNumberFormat="1" applyFont="1" applyFill="1"/>
    <xf numFmtId="166" fontId="29" fillId="0" borderId="0" xfId="0" applyNumberFormat="1" applyFont="1"/>
    <xf numFmtId="0" fontId="0" fillId="0" borderId="0" xfId="0"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4" xfId="0" applyFont="1" applyBorder="1" applyAlignment="1">
      <alignment vertical="center" wrapText="1"/>
    </xf>
    <xf numFmtId="0" fontId="32" fillId="0" borderId="0" xfId="0" applyFont="1" applyAlignment="1">
      <alignment vertical="center"/>
    </xf>
    <xf numFmtId="0" fontId="0" fillId="0" borderId="0" xfId="0" applyBorder="1"/>
    <xf numFmtId="0" fontId="7" fillId="0" borderId="0" xfId="0" applyFont="1" applyBorder="1"/>
    <xf numFmtId="0" fontId="27" fillId="0" borderId="0" xfId="0" applyFont="1" applyBorder="1"/>
    <xf numFmtId="0" fontId="31" fillId="0" borderId="1" xfId="0" applyFont="1" applyBorder="1"/>
    <xf numFmtId="0" fontId="1" fillId="0" borderId="1" xfId="0" applyFont="1" applyBorder="1"/>
    <xf numFmtId="0" fontId="11" fillId="10" borderId="1" xfId="0" applyFont="1" applyFill="1" applyBorder="1"/>
    <xf numFmtId="0" fontId="1" fillId="10" borderId="1" xfId="0" applyFont="1" applyFill="1" applyBorder="1"/>
    <xf numFmtId="0" fontId="31" fillId="10" borderId="1" xfId="0" applyFont="1" applyFill="1" applyBorder="1"/>
    <xf numFmtId="0" fontId="11" fillId="11" borderId="1" xfId="0" applyFont="1" applyFill="1" applyBorder="1" applyAlignment="1">
      <alignment vertical="top" wrapText="1"/>
    </xf>
    <xf numFmtId="166" fontId="11" fillId="11" borderId="1" xfId="0" applyNumberFormat="1" applyFont="1" applyFill="1" applyBorder="1" applyAlignment="1">
      <alignment vertical="top" wrapText="1"/>
    </xf>
    <xf numFmtId="0" fontId="1" fillId="0" borderId="1" xfId="0" applyFont="1" applyBorder="1" applyAlignment="1">
      <alignment vertical="top" wrapText="1"/>
    </xf>
    <xf numFmtId="166" fontId="1" fillId="0" borderId="1" xfId="0" applyNumberFormat="1" applyFont="1" applyBorder="1" applyAlignment="1">
      <alignment vertical="top" wrapText="1"/>
    </xf>
    <xf numFmtId="14" fontId="1" fillId="0" borderId="1" xfId="0" applyNumberFormat="1" applyFont="1" applyBorder="1" applyAlignment="1">
      <alignment vertical="top" wrapText="1"/>
    </xf>
    <xf numFmtId="0" fontId="1" fillId="0" borderId="0" xfId="0" applyFont="1" applyAlignment="1">
      <alignment vertical="top" wrapText="1"/>
    </xf>
    <xf numFmtId="166" fontId="11" fillId="10" borderId="1" xfId="0" applyNumberFormat="1" applyFont="1" applyFill="1" applyBorder="1" applyAlignment="1">
      <alignment vertical="top" wrapText="1"/>
    </xf>
    <xf numFmtId="0" fontId="11" fillId="0" borderId="0" xfId="0" applyFont="1" applyAlignment="1">
      <alignment vertical="top" wrapText="1"/>
    </xf>
    <xf numFmtId="0" fontId="29" fillId="0" borderId="0" xfId="0" applyFont="1" applyAlignment="1">
      <alignment wrapText="1"/>
    </xf>
    <xf numFmtId="6" fontId="22" fillId="0" borderId="1" xfId="0" applyNumberFormat="1" applyFont="1" applyBorder="1" applyAlignment="1">
      <alignment horizontal="center" vertical="center"/>
    </xf>
    <xf numFmtId="6" fontId="14" fillId="0" borderId="3" xfId="0" applyNumberFormat="1" applyFont="1" applyBorder="1" applyAlignment="1">
      <alignment horizontal="center" vertical="center"/>
    </xf>
    <xf numFmtId="6" fontId="13" fillId="7" borderId="3" xfId="0" applyNumberFormat="1" applyFont="1" applyFill="1" applyBorder="1"/>
    <xf numFmtId="6" fontId="6" fillId="0" borderId="3" xfId="0" applyNumberFormat="1" applyFont="1" applyBorder="1" applyAlignment="1">
      <alignment horizontal="center" vertical="center"/>
    </xf>
    <xf numFmtId="166" fontId="7" fillId="0" borderId="3" xfId="0" applyNumberFormat="1" applyFont="1" applyBorder="1"/>
    <xf numFmtId="166" fontId="7" fillId="0" borderId="3" xfId="0" applyNumberFormat="1" applyFont="1" applyBorder="1" applyAlignment="1">
      <alignment horizontal="right"/>
    </xf>
    <xf numFmtId="6" fontId="1" fillId="0" borderId="0" xfId="0" applyNumberFormat="1" applyFont="1"/>
    <xf numFmtId="6" fontId="1" fillId="10" borderId="1" xfId="0" applyNumberFormat="1" applyFont="1" applyFill="1" applyBorder="1" applyAlignment="1">
      <alignment horizontal="center"/>
    </xf>
    <xf numFmtId="6" fontId="1" fillId="0" borderId="1" xfId="0" applyNumberFormat="1" applyFont="1" applyBorder="1" applyAlignment="1">
      <alignment horizontal="center"/>
    </xf>
    <xf numFmtId="6" fontId="1" fillId="0" borderId="1" xfId="0" applyNumberFormat="1" applyFont="1" applyBorder="1"/>
    <xf numFmtId="6" fontId="1" fillId="10" borderId="1" xfId="0" applyNumberFormat="1" applyFont="1" applyFill="1" applyBorder="1"/>
    <xf numFmtId="6" fontId="29" fillId="0" borderId="0" xfId="0" applyNumberFormat="1" applyFont="1"/>
    <xf numFmtId="166" fontId="8" fillId="4" borderId="32" xfId="0" applyNumberFormat="1" applyFont="1" applyFill="1" applyBorder="1" applyAlignment="1">
      <alignment horizontal="center" vertical="center"/>
    </xf>
    <xf numFmtId="166" fontId="7" fillId="0" borderId="4" xfId="0" applyNumberFormat="1" applyFont="1" applyBorder="1" applyAlignment="1">
      <alignment horizontal="right" vertical="center"/>
    </xf>
    <xf numFmtId="166" fontId="7" fillId="0" borderId="4" xfId="0" applyNumberFormat="1" applyFont="1" applyBorder="1" applyAlignment="1">
      <alignment horizontal="right" vertical="center" wrapText="1"/>
    </xf>
    <xf numFmtId="6" fontId="7" fillId="0" borderId="17" xfId="0" applyNumberFormat="1" applyFont="1" applyBorder="1" applyAlignment="1">
      <alignment horizontal="right" vertical="center"/>
    </xf>
    <xf numFmtId="6" fontId="7" fillId="0" borderId="15" xfId="0" applyNumberFormat="1" applyFont="1" applyBorder="1" applyAlignment="1">
      <alignment horizontal="right" vertical="center"/>
    </xf>
    <xf numFmtId="6" fontId="8" fillId="4" borderId="15" xfId="0" applyNumberFormat="1" applyFont="1" applyFill="1" applyBorder="1" applyAlignment="1">
      <alignment horizontal="right" vertical="center"/>
    </xf>
    <xf numFmtId="166" fontId="8" fillId="6" borderId="0" xfId="0" applyNumberFormat="1" applyFont="1" applyFill="1" applyAlignment="1">
      <alignment horizontal="right" wrapText="1"/>
    </xf>
    <xf numFmtId="166" fontId="7" fillId="0" borderId="8" xfId="0" applyNumberFormat="1" applyFont="1" applyBorder="1" applyAlignment="1">
      <alignment horizontal="right" vertical="center"/>
    </xf>
    <xf numFmtId="166" fontId="8" fillId="6" borderId="8" xfId="0" applyNumberFormat="1" applyFont="1" applyFill="1" applyBorder="1" applyAlignment="1">
      <alignment horizontal="right" wrapText="1"/>
    </xf>
    <xf numFmtId="167" fontId="15" fillId="0" borderId="4" xfId="0" applyNumberFormat="1" applyFont="1" applyBorder="1" applyAlignment="1">
      <alignment horizontal="right" vertical="center" wrapText="1"/>
    </xf>
    <xf numFmtId="167" fontId="14" fillId="0" borderId="4" xfId="0" applyNumberFormat="1" applyFont="1" applyBorder="1" applyAlignment="1">
      <alignment horizontal="right" vertical="center" wrapText="1"/>
    </xf>
    <xf numFmtId="167" fontId="14" fillId="0" borderId="4" xfId="0" applyNumberFormat="1" applyFont="1" applyBorder="1" applyAlignment="1">
      <alignment horizontal="right" wrapText="1"/>
    </xf>
    <xf numFmtId="167" fontId="13" fillId="2" borderId="0" xfId="0" applyNumberFormat="1" applyFont="1" applyFill="1" applyAlignment="1">
      <alignment horizontal="right" vertical="center" wrapText="1"/>
    </xf>
    <xf numFmtId="166" fontId="10" fillId="6" borderId="9" xfId="0" applyNumberFormat="1" applyFont="1" applyFill="1" applyBorder="1" applyAlignment="1">
      <alignment horizontal="right"/>
    </xf>
    <xf numFmtId="166" fontId="3" fillId="0" borderId="1" xfId="0" applyNumberFormat="1" applyFont="1" applyBorder="1" applyAlignment="1">
      <alignment horizontal="right"/>
    </xf>
    <xf numFmtId="166" fontId="10" fillId="6" borderId="0" xfId="0" applyNumberFormat="1" applyFont="1" applyFill="1" applyAlignment="1">
      <alignment horizontal="right" wrapText="1"/>
    </xf>
    <xf numFmtId="6" fontId="26" fillId="0" borderId="1" xfId="0" applyNumberFormat="1" applyFont="1" applyBorder="1" applyAlignment="1">
      <alignment horizontal="center" vertical="center"/>
    </xf>
    <xf numFmtId="166" fontId="20" fillId="0" borderId="8" xfId="0" applyNumberFormat="1" applyFont="1" applyBorder="1" applyAlignment="1">
      <alignment horizontal="right" vertical="center" wrapText="1"/>
    </xf>
    <xf numFmtId="166" fontId="20" fillId="0" borderId="8" xfId="0" applyNumberFormat="1" applyFont="1" applyBorder="1" applyAlignment="1">
      <alignment horizontal="right" vertical="center"/>
    </xf>
    <xf numFmtId="166" fontId="19" fillId="6" borderId="0" xfId="0" applyNumberFormat="1" applyFont="1" applyFill="1" applyAlignment="1">
      <alignment horizontal="right" vertical="center"/>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1" fillId="9" borderId="1" xfId="0" applyFont="1" applyFill="1" applyBorder="1" applyAlignment="1">
      <alignment vertical="top" wrapText="1"/>
    </xf>
    <xf numFmtId="0" fontId="33" fillId="0" borderId="0" xfId="0" applyFont="1" applyFill="1" applyAlignment="1">
      <alignment vertical="top" wrapText="1"/>
    </xf>
    <xf numFmtId="0" fontId="24" fillId="10" borderId="2" xfId="0" applyFont="1" applyFill="1" applyBorder="1" applyAlignment="1">
      <alignment vertical="top" wrapText="1"/>
    </xf>
    <xf numFmtId="0" fontId="33" fillId="0" borderId="2" xfId="0" applyFont="1" applyFill="1" applyBorder="1" applyAlignment="1">
      <alignment vertical="top" wrapText="1"/>
    </xf>
    <xf numFmtId="166" fontId="33" fillId="0" borderId="1" xfId="0" applyNumberFormat="1" applyFont="1" applyFill="1" applyBorder="1" applyAlignment="1">
      <alignment horizontal="left" vertical="top" wrapText="1"/>
    </xf>
    <xf numFmtId="3" fontId="33" fillId="0" borderId="1" xfId="0" applyNumberFormat="1" applyFont="1" applyFill="1" applyBorder="1" applyAlignment="1">
      <alignment horizontal="left" vertical="top" wrapText="1"/>
    </xf>
    <xf numFmtId="0" fontId="33" fillId="0" borderId="2" xfId="0" applyFont="1" applyFill="1" applyBorder="1" applyAlignment="1">
      <alignment horizontal="left" vertical="top" wrapText="1"/>
    </xf>
    <xf numFmtId="3" fontId="11" fillId="10" borderId="1" xfId="0" applyNumberFormat="1" applyFont="1" applyFill="1" applyBorder="1" applyAlignment="1">
      <alignment horizontal="left" vertical="top" wrapText="1"/>
    </xf>
    <xf numFmtId="3" fontId="11" fillId="10" borderId="0" xfId="0" applyNumberFormat="1" applyFont="1" applyFill="1" applyAlignment="1">
      <alignment horizontal="left" vertical="top" wrapText="1"/>
    </xf>
    <xf numFmtId="166" fontId="1" fillId="0" borderId="1" xfId="0" applyNumberFormat="1" applyFont="1" applyBorder="1" applyAlignment="1">
      <alignment horizontal="left" vertical="top" wrapText="1"/>
    </xf>
    <xf numFmtId="166" fontId="1" fillId="0" borderId="0" xfId="0" applyNumberFormat="1" applyFont="1" applyAlignment="1">
      <alignment horizontal="left" vertical="top" wrapText="1"/>
    </xf>
    <xf numFmtId="3" fontId="1" fillId="0" borderId="1" xfId="0" applyNumberFormat="1" applyFont="1" applyBorder="1" applyAlignment="1">
      <alignment horizontal="left" vertical="top" wrapText="1"/>
    </xf>
    <xf numFmtId="3" fontId="1" fillId="0" borderId="0" xfId="0" applyNumberFormat="1" applyFont="1" applyAlignment="1">
      <alignment horizontal="left" vertical="top" wrapText="1"/>
    </xf>
    <xf numFmtId="3" fontId="33" fillId="0" borderId="0" xfId="0" applyNumberFormat="1" applyFont="1" applyFill="1" applyAlignment="1">
      <alignment horizontal="left" vertical="top" wrapText="1"/>
    </xf>
    <xf numFmtId="0" fontId="1" fillId="0" borderId="39" xfId="0" applyFont="1" applyBorder="1" applyAlignment="1">
      <alignment vertical="top" wrapText="1"/>
    </xf>
    <xf numFmtId="0" fontId="33" fillId="0" borderId="40" xfId="0" applyFont="1" applyFill="1" applyBorder="1" applyAlignment="1">
      <alignment vertical="top" wrapText="1"/>
    </xf>
    <xf numFmtId="0" fontId="11" fillId="10" borderId="1" xfId="0" applyFont="1" applyFill="1" applyBorder="1" applyAlignment="1">
      <alignment vertical="center"/>
    </xf>
    <xf numFmtId="0" fontId="35" fillId="0" borderId="0" xfId="0" applyFont="1" applyAlignment="1">
      <alignment vertical="center"/>
    </xf>
    <xf numFmtId="0" fontId="29" fillId="0" borderId="0" xfId="0" applyFont="1" applyBorder="1"/>
    <xf numFmtId="0" fontId="35" fillId="0" borderId="0" xfId="0" applyFont="1" applyBorder="1" applyAlignment="1">
      <alignment vertical="center"/>
    </xf>
    <xf numFmtId="6" fontId="36" fillId="0" borderId="41" xfId="0" applyNumberFormat="1" applyFont="1" applyBorder="1" applyAlignment="1">
      <alignment horizontal="right" vertical="center"/>
    </xf>
    <xf numFmtId="6" fontId="36" fillId="0" borderId="1" xfId="0" applyNumberFormat="1" applyFont="1" applyBorder="1" applyAlignment="1">
      <alignment horizontal="right" vertical="center"/>
    </xf>
    <xf numFmtId="6" fontId="36" fillId="0" borderId="35" xfId="0" applyNumberFormat="1" applyFont="1" applyBorder="1" applyAlignment="1">
      <alignment horizontal="right" vertical="center"/>
    </xf>
    <xf numFmtId="0" fontId="36" fillId="0" borderId="36" xfId="0" applyFont="1" applyBorder="1" applyAlignment="1">
      <alignment vertical="center"/>
    </xf>
    <xf numFmtId="0" fontId="36" fillId="0" borderId="37" xfId="0" applyFont="1" applyBorder="1" applyAlignment="1">
      <alignment vertical="center"/>
    </xf>
    <xf numFmtId="6" fontId="36" fillId="0" borderId="32" xfId="0" applyNumberFormat="1" applyFont="1" applyBorder="1" applyAlignment="1">
      <alignment horizontal="right" vertical="center"/>
    </xf>
    <xf numFmtId="0" fontId="29" fillId="0" borderId="38" xfId="0" applyFont="1" applyBorder="1"/>
    <xf numFmtId="0" fontId="29" fillId="0" borderId="39" xfId="0" applyFont="1" applyBorder="1"/>
    <xf numFmtId="0" fontId="11" fillId="10" borderId="0" xfId="0" applyFont="1" applyFill="1" applyBorder="1"/>
    <xf numFmtId="6" fontId="35" fillId="10" borderId="0" xfId="0" applyNumberFormat="1" applyFont="1" applyFill="1" applyBorder="1" applyAlignment="1">
      <alignment horizontal="right" vertical="center"/>
    </xf>
    <xf numFmtId="0" fontId="36" fillId="0" borderId="34" xfId="0" applyFont="1" applyBorder="1" applyAlignment="1">
      <alignment vertical="center"/>
    </xf>
    <xf numFmtId="0" fontId="37" fillId="0" borderId="0" xfId="0" applyFont="1" applyAlignment="1">
      <alignment vertical="center"/>
    </xf>
    <xf numFmtId="6" fontId="35" fillId="10" borderId="1" xfId="0" applyNumberFormat="1" applyFont="1" applyFill="1" applyBorder="1" applyAlignment="1">
      <alignment horizontal="right" vertical="center"/>
    </xf>
    <xf numFmtId="0" fontId="36" fillId="0" borderId="42" xfId="0" applyFont="1" applyBorder="1" applyAlignment="1">
      <alignment vertical="center"/>
    </xf>
    <xf numFmtId="6" fontId="11" fillId="10" borderId="1" xfId="0" applyNumberFormat="1" applyFont="1" applyFill="1" applyBorder="1"/>
    <xf numFmtId="0" fontId="38" fillId="0" borderId="0" xfId="0" applyFont="1"/>
    <xf numFmtId="6" fontId="11" fillId="0" borderId="0" xfId="0" applyNumberFormat="1" applyFont="1"/>
    <xf numFmtId="0" fontId="34" fillId="9" borderId="0" xfId="0" applyFont="1" applyFill="1" applyAlignment="1">
      <alignment vertical="center"/>
    </xf>
    <xf numFmtId="0" fontId="1" fillId="0" borderId="0" xfId="0" applyFont="1" applyAlignment="1">
      <alignment horizontal="left" wrapText="1"/>
    </xf>
    <xf numFmtId="0" fontId="7" fillId="0" borderId="3" xfId="0" applyFont="1" applyBorder="1" applyAlignment="1">
      <alignment horizontal="left" vertical="center" wrapText="1"/>
    </xf>
    <xf numFmtId="0" fontId="16" fillId="5" borderId="0" xfId="0" applyFont="1" applyFill="1" applyBorder="1" applyAlignment="1">
      <alignment horizontal="center" vertical="center" wrapText="1"/>
    </xf>
    <xf numFmtId="0" fontId="8" fillId="6" borderId="11" xfId="0" applyFont="1" applyFill="1" applyBorder="1" applyAlignment="1">
      <alignment horizontal="left" vertical="center" indent="3"/>
    </xf>
    <xf numFmtId="0" fontId="8" fillId="6" borderId="8" xfId="0" applyFont="1" applyFill="1" applyBorder="1" applyAlignment="1">
      <alignment horizontal="left" vertical="center" indent="3"/>
    </xf>
    <xf numFmtId="0" fontId="7" fillId="0" borderId="1" xfId="0" applyFont="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23" fillId="5" borderId="0"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12" fillId="5" borderId="7"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7" fillId="3" borderId="0" xfId="0" applyFont="1" applyFill="1" applyAlignment="1">
      <alignment horizontal="center" vertical="center"/>
    </xf>
    <xf numFmtId="0" fontId="11" fillId="3" borderId="4" xfId="0" applyFont="1" applyFill="1" applyBorder="1" applyAlignment="1">
      <alignment horizontal="center" vertical="center" wrapText="1"/>
    </xf>
    <xf numFmtId="0" fontId="8" fillId="6" borderId="11" xfId="0" applyFont="1" applyFill="1" applyBorder="1" applyAlignment="1">
      <alignment horizontal="center" vertical="center"/>
    </xf>
    <xf numFmtId="0" fontId="7" fillId="0" borderId="6" xfId="0" applyFont="1" applyBorder="1" applyAlignment="1">
      <alignment horizontal="left" vertical="center" wrapText="1"/>
    </xf>
    <xf numFmtId="0" fontId="23" fillId="5"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9" fillId="6" borderId="0" xfId="0" applyFont="1" applyFill="1" applyAlignment="1">
      <alignment horizontal="center" vertical="center"/>
    </xf>
    <xf numFmtId="0" fontId="10" fillId="5" borderId="0" xfId="0" applyFont="1" applyFill="1" applyBorder="1" applyAlignment="1">
      <alignment horizontal="center" vertical="center" wrapText="1"/>
    </xf>
    <xf numFmtId="0" fontId="9" fillId="0" borderId="1" xfId="0" applyFont="1" applyBorder="1" applyAlignment="1">
      <alignment horizontal="left" vertical="center" wrapText="1"/>
    </xf>
    <xf numFmtId="0" fontId="10" fillId="5" borderId="2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6" borderId="0" xfId="0" applyFont="1" applyFill="1" applyBorder="1" applyAlignment="1">
      <alignment horizontal="left"/>
    </xf>
    <xf numFmtId="0" fontId="13" fillId="5" borderId="0" xfId="0" applyFont="1" applyFill="1" applyBorder="1" applyAlignment="1">
      <alignment horizontal="center" vertical="center" wrapText="1"/>
    </xf>
    <xf numFmtId="0" fontId="14" fillId="0" borderId="1" xfId="0" applyFont="1" applyBorder="1" applyAlignment="1">
      <alignment horizontal="left" vertical="center" wrapText="1"/>
    </xf>
    <xf numFmtId="0" fontId="13" fillId="6" borderId="21" xfId="0" applyFont="1" applyFill="1" applyBorder="1" applyAlignment="1">
      <alignment horizontal="center"/>
    </xf>
    <xf numFmtId="0" fontId="13" fillId="6" borderId="2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owerPivotData" Target="model/item.data"/><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topLeftCell="A34" zoomScale="99" zoomScaleNormal="99" workbookViewId="0">
      <selection activeCell="C20" sqref="C20"/>
    </sheetView>
  </sheetViews>
  <sheetFormatPr defaultColWidth="72.1796875" defaultRowHeight="45" customHeight="1" x14ac:dyDescent="0.35"/>
  <cols>
    <col min="1" max="1" width="121" style="148" customWidth="1"/>
    <col min="2" max="2" width="22.54296875" style="160" customWidth="1"/>
    <col min="3" max="3" width="16.36328125" style="160" customWidth="1"/>
    <col min="4" max="16384" width="72.1796875" style="148"/>
  </cols>
  <sheetData>
    <row r="1" spans="1:3" ht="38" customHeight="1" x14ac:dyDescent="0.35">
      <c r="A1" s="147" t="s">
        <v>534</v>
      </c>
      <c r="B1" s="154" t="s">
        <v>201</v>
      </c>
      <c r="C1" s="155" t="s">
        <v>524</v>
      </c>
    </row>
    <row r="2" spans="1:3" ht="45" customHeight="1" x14ac:dyDescent="0.35">
      <c r="A2" s="106" t="s">
        <v>0</v>
      </c>
      <c r="B2" s="156">
        <v>9469899.5700000003</v>
      </c>
      <c r="C2" s="156">
        <v>2444934.35</v>
      </c>
    </row>
    <row r="3" spans="1:3" ht="45" customHeight="1" x14ac:dyDescent="0.35">
      <c r="A3" s="106" t="s">
        <v>1</v>
      </c>
      <c r="B3" s="156">
        <v>7039555.4199999999</v>
      </c>
      <c r="C3" s="156">
        <v>1269254.7800000003</v>
      </c>
    </row>
    <row r="4" spans="1:3" ht="45" customHeight="1" x14ac:dyDescent="0.35">
      <c r="A4" s="106" t="s">
        <v>6</v>
      </c>
      <c r="B4" s="156">
        <v>8346117.6799999988</v>
      </c>
      <c r="C4" s="156">
        <v>0</v>
      </c>
    </row>
    <row r="5" spans="1:3" ht="45" customHeight="1" x14ac:dyDescent="0.35">
      <c r="A5" s="106" t="s">
        <v>7</v>
      </c>
      <c r="B5" s="156">
        <v>8242449.1899999995</v>
      </c>
      <c r="C5" s="156">
        <v>1269254.7800000003</v>
      </c>
    </row>
    <row r="6" spans="1:3" ht="34.5" customHeight="1" x14ac:dyDescent="0.35">
      <c r="A6" s="106" t="s">
        <v>2</v>
      </c>
      <c r="B6" s="156">
        <v>6833313.8799999999</v>
      </c>
      <c r="C6" s="156">
        <v>1269254.7800000003</v>
      </c>
    </row>
    <row r="7" spans="1:3" ht="45" customHeight="1" x14ac:dyDescent="0.35">
      <c r="A7" s="106" t="s">
        <v>8</v>
      </c>
      <c r="B7" s="156">
        <v>1409135.3099999996</v>
      </c>
      <c r="C7" s="156">
        <v>0</v>
      </c>
    </row>
    <row r="8" spans="1:3" ht="45" customHeight="1" x14ac:dyDescent="0.35">
      <c r="A8" s="106" t="s">
        <v>3</v>
      </c>
      <c r="B8" s="156"/>
      <c r="C8" s="156"/>
    </row>
    <row r="9" spans="1:3" ht="45" customHeight="1" x14ac:dyDescent="0.35">
      <c r="A9" s="106" t="s">
        <v>9</v>
      </c>
      <c r="B9" s="156" t="s">
        <v>603</v>
      </c>
      <c r="C9" s="156"/>
    </row>
    <row r="10" spans="1:3" ht="45" customHeight="1" x14ac:dyDescent="0.35">
      <c r="A10" s="106" t="s">
        <v>609</v>
      </c>
      <c r="B10" s="156">
        <v>0</v>
      </c>
      <c r="C10" s="156"/>
    </row>
    <row r="11" spans="1:3" ht="45" customHeight="1" x14ac:dyDescent="0.35">
      <c r="A11" s="106" t="s">
        <v>610</v>
      </c>
      <c r="B11" s="156" t="s">
        <v>541</v>
      </c>
      <c r="C11" s="156" t="s">
        <v>604</v>
      </c>
    </row>
    <row r="12" spans="1:3" ht="45" customHeight="1" x14ac:dyDescent="0.35">
      <c r="A12" s="106" t="s">
        <v>19</v>
      </c>
      <c r="B12" s="156"/>
      <c r="C12" s="157"/>
    </row>
    <row r="13" spans="1:3" ht="45" customHeight="1" x14ac:dyDescent="0.35">
      <c r="A13" s="106" t="s">
        <v>4</v>
      </c>
      <c r="B13" s="156"/>
      <c r="C13" s="157"/>
    </row>
    <row r="14" spans="1:3" ht="45" customHeight="1" x14ac:dyDescent="0.35">
      <c r="A14" s="106" t="s">
        <v>529</v>
      </c>
      <c r="B14" s="156">
        <v>0</v>
      </c>
      <c r="C14" s="157"/>
    </row>
    <row r="15" spans="1:3" ht="45" customHeight="1" x14ac:dyDescent="0.35">
      <c r="A15" s="106" t="s">
        <v>530</v>
      </c>
      <c r="B15" s="156">
        <v>0</v>
      </c>
      <c r="C15" s="157"/>
    </row>
    <row r="16" spans="1:3" ht="45" customHeight="1" x14ac:dyDescent="0.35">
      <c r="A16" s="106" t="s">
        <v>20</v>
      </c>
      <c r="B16" s="156">
        <v>0</v>
      </c>
      <c r="C16" s="157"/>
    </row>
    <row r="17" spans="1:3" ht="45" customHeight="1" x14ac:dyDescent="0.35">
      <c r="A17" s="106" t="s">
        <v>531</v>
      </c>
      <c r="B17" s="156">
        <v>2242449.19</v>
      </c>
      <c r="C17" s="157"/>
    </row>
    <row r="18" spans="1:3" ht="45" customHeight="1" x14ac:dyDescent="0.35">
      <c r="A18" s="106" t="s">
        <v>532</v>
      </c>
      <c r="B18" s="156" t="s">
        <v>533</v>
      </c>
      <c r="C18" s="157"/>
    </row>
    <row r="19" spans="1:3" ht="45" customHeight="1" x14ac:dyDescent="0.35">
      <c r="A19" s="161"/>
      <c r="B19" s="158"/>
      <c r="C19" s="159"/>
    </row>
    <row r="20" spans="1:3" ht="45" customHeight="1" x14ac:dyDescent="0.35">
      <c r="A20" s="162"/>
      <c r="B20" s="152"/>
    </row>
    <row r="21" spans="1:3" ht="45" customHeight="1" x14ac:dyDescent="0.35">
      <c r="A21" s="149" t="s">
        <v>535</v>
      </c>
      <c r="B21" s="151"/>
    </row>
    <row r="22" spans="1:3" ht="46" customHeight="1" x14ac:dyDescent="0.35">
      <c r="A22" s="150" t="s">
        <v>10</v>
      </c>
      <c r="B22" s="151">
        <v>8871156.4100000001</v>
      </c>
    </row>
    <row r="23" spans="1:3" ht="30.65" customHeight="1" x14ac:dyDescent="0.35">
      <c r="A23" s="150" t="s">
        <v>11</v>
      </c>
      <c r="B23" s="151" t="s">
        <v>528</v>
      </c>
    </row>
    <row r="24" spans="1:3" ht="45" customHeight="1" x14ac:dyDescent="0.35">
      <c r="A24" s="150" t="s">
        <v>12</v>
      </c>
      <c r="B24" s="151">
        <v>3972746.57</v>
      </c>
    </row>
    <row r="25" spans="1:3" ht="45" customHeight="1" x14ac:dyDescent="0.35">
      <c r="A25" s="150" t="s">
        <v>13</v>
      </c>
      <c r="B25" s="151" t="s">
        <v>526</v>
      </c>
    </row>
    <row r="26" spans="1:3" ht="29.5" customHeight="1" x14ac:dyDescent="0.35">
      <c r="A26" s="150" t="s">
        <v>536</v>
      </c>
      <c r="B26" s="152">
        <v>133</v>
      </c>
    </row>
    <row r="27" spans="1:3" ht="45" customHeight="1" x14ac:dyDescent="0.35">
      <c r="A27" s="150" t="s">
        <v>537</v>
      </c>
      <c r="B27" s="152">
        <v>0</v>
      </c>
    </row>
    <row r="28" spans="1:3" ht="45" customHeight="1" x14ac:dyDescent="0.35">
      <c r="A28" s="150" t="s">
        <v>14</v>
      </c>
      <c r="B28" s="151">
        <v>4712069.58</v>
      </c>
    </row>
    <row r="29" spans="1:3" ht="45" customHeight="1" x14ac:dyDescent="0.35">
      <c r="A29" s="150" t="s">
        <v>15</v>
      </c>
      <c r="B29" s="151">
        <v>632542.24</v>
      </c>
    </row>
    <row r="30" spans="1:3" ht="96" customHeight="1" x14ac:dyDescent="0.35">
      <c r="A30" s="150" t="s">
        <v>16</v>
      </c>
      <c r="B30" s="151" t="s">
        <v>152</v>
      </c>
    </row>
    <row r="31" spans="1:3" ht="45" customHeight="1" x14ac:dyDescent="0.35">
      <c r="A31" s="150" t="s">
        <v>527</v>
      </c>
      <c r="B31" s="151"/>
    </row>
    <row r="32" spans="1:3" ht="45" customHeight="1" x14ac:dyDescent="0.35">
      <c r="A32" s="153" t="s">
        <v>538</v>
      </c>
      <c r="B32" s="151" t="s">
        <v>21</v>
      </c>
    </row>
    <row r="33" spans="1:2" ht="45" customHeight="1" x14ac:dyDescent="0.35">
      <c r="A33" s="153" t="s">
        <v>539</v>
      </c>
      <c r="B33" s="151">
        <v>0</v>
      </c>
    </row>
    <row r="34" spans="1:2" ht="45" customHeight="1" x14ac:dyDescent="0.35">
      <c r="A34" s="153" t="s">
        <v>540</v>
      </c>
      <c r="B34" s="151">
        <v>300667.15999999997</v>
      </c>
    </row>
    <row r="35" spans="1:2" ht="45" customHeight="1" x14ac:dyDescent="0.35">
      <c r="A35" s="153" t="s">
        <v>18</v>
      </c>
      <c r="B35" s="151"/>
    </row>
    <row r="37" spans="1:2" ht="45" customHeight="1" x14ac:dyDescent="0.35">
      <c r="A37" s="148" t="s">
        <v>22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18"/>
  <sheetViews>
    <sheetView workbookViewId="0">
      <selection activeCell="E16" sqref="E16"/>
    </sheetView>
  </sheetViews>
  <sheetFormatPr defaultColWidth="21.08984375" defaultRowHeight="14.5" x14ac:dyDescent="0.35"/>
  <cols>
    <col min="1" max="1" width="56.54296875" style="2" customWidth="1"/>
    <col min="2" max="16384" width="21.08984375" style="2"/>
  </cols>
  <sheetData>
    <row r="2" spans="1:2" ht="42" x14ac:dyDescent="0.35">
      <c r="A2" s="16" t="s">
        <v>14</v>
      </c>
      <c r="B2" s="46">
        <v>4120106.48</v>
      </c>
    </row>
    <row r="3" spans="1:2" ht="17.5" x14ac:dyDescent="0.35">
      <c r="A3" s="3"/>
      <c r="B3" s="8"/>
    </row>
    <row r="4" spans="1:2" ht="21" x14ac:dyDescent="0.35">
      <c r="A4" s="209" t="s">
        <v>68</v>
      </c>
      <c r="B4" s="209"/>
    </row>
    <row r="5" spans="1:2" ht="18" x14ac:dyDescent="0.35">
      <c r="A5" s="4" t="s">
        <v>142</v>
      </c>
      <c r="B5" s="4" t="s">
        <v>65</v>
      </c>
    </row>
    <row r="6" spans="1:2" ht="22.25" customHeight="1" x14ac:dyDescent="0.35">
      <c r="A6" s="5" t="s">
        <v>57</v>
      </c>
      <c r="B6" s="134">
        <v>603861.36</v>
      </c>
    </row>
    <row r="7" spans="1:2" ht="16.75" customHeight="1" x14ac:dyDescent="0.35">
      <c r="A7" s="6" t="s">
        <v>58</v>
      </c>
      <c r="B7" s="135">
        <v>536382.51</v>
      </c>
    </row>
    <row r="8" spans="1:2" ht="16.25" customHeight="1" x14ac:dyDescent="0.35">
      <c r="A8" s="6" t="s">
        <v>59</v>
      </c>
      <c r="B8" s="135">
        <v>240963.94</v>
      </c>
    </row>
    <row r="9" spans="1:2" ht="21.65" customHeight="1" x14ac:dyDescent="0.35">
      <c r="A9" s="5" t="s">
        <v>141</v>
      </c>
      <c r="B9" s="135">
        <v>57756.28</v>
      </c>
    </row>
    <row r="10" spans="1:2" ht="16.25" customHeight="1" x14ac:dyDescent="0.35">
      <c r="A10" s="6" t="s">
        <v>60</v>
      </c>
      <c r="B10" s="135">
        <v>511459.11</v>
      </c>
    </row>
    <row r="11" spans="1:2" ht="17.5" x14ac:dyDescent="0.35">
      <c r="A11" s="6" t="s">
        <v>61</v>
      </c>
      <c r="B11" s="135">
        <v>52143.62</v>
      </c>
    </row>
    <row r="12" spans="1:2" ht="17.5" x14ac:dyDescent="0.35">
      <c r="A12" s="5" t="s">
        <v>140</v>
      </c>
      <c r="B12" s="135">
        <v>2000000</v>
      </c>
    </row>
    <row r="13" spans="1:2" ht="18" customHeight="1" x14ac:dyDescent="0.35">
      <c r="A13" s="5" t="s">
        <v>62</v>
      </c>
      <c r="B13" s="135">
        <v>98126.46</v>
      </c>
    </row>
    <row r="14" spans="1:2" ht="17.5" x14ac:dyDescent="0.35">
      <c r="A14" s="5" t="s">
        <v>63</v>
      </c>
      <c r="B14" s="136">
        <v>19413.2</v>
      </c>
    </row>
    <row r="15" spans="1:2" ht="18" x14ac:dyDescent="0.35">
      <c r="A15" s="9" t="s">
        <v>67</v>
      </c>
      <c r="B15" s="137">
        <v>4120106.48</v>
      </c>
    </row>
    <row r="16" spans="1:2" ht="17.5" x14ac:dyDescent="0.35">
      <c r="A16" s="7"/>
      <c r="B16" s="8"/>
    </row>
    <row r="17" spans="1:2" ht="17.5" x14ac:dyDescent="0.35">
      <c r="A17" s="7"/>
      <c r="B17" s="8"/>
    </row>
    <row r="18" spans="1:2" ht="17.5" x14ac:dyDescent="0.35">
      <c r="A18" s="7"/>
      <c r="B18" s="7"/>
    </row>
  </sheetData>
  <mergeCells count="1">
    <mergeCell ref="A4:B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0"/>
  <sheetViews>
    <sheetView topLeftCell="A31" workbookViewId="0">
      <selection activeCell="C34" sqref="A34:C34"/>
    </sheetView>
  </sheetViews>
  <sheetFormatPr defaultRowHeight="14.5" x14ac:dyDescent="0.35"/>
  <cols>
    <col min="1" max="1" width="4.90625" style="37" customWidth="1"/>
    <col min="2" max="2" width="33.90625" style="40" customWidth="1"/>
    <col min="3" max="3" width="12.81640625" style="41" customWidth="1"/>
  </cols>
  <sheetData>
    <row r="1" spans="1:3" ht="56.4" customHeight="1" x14ac:dyDescent="0.35">
      <c r="A1" s="212" t="s">
        <v>15</v>
      </c>
      <c r="B1" s="212"/>
      <c r="C1" s="141">
        <v>3132745.05</v>
      </c>
    </row>
    <row r="2" spans="1:3" ht="18" customHeight="1" x14ac:dyDescent="0.35">
      <c r="A2" s="211" t="s">
        <v>68</v>
      </c>
      <c r="B2" s="211"/>
      <c r="C2" s="211"/>
    </row>
    <row r="3" spans="1:3" s="15" customFormat="1" ht="19.25" customHeight="1" x14ac:dyDescent="0.45">
      <c r="A3" s="32" t="s">
        <v>116</v>
      </c>
      <c r="B3" s="33" t="s">
        <v>66</v>
      </c>
      <c r="C3" s="33" t="s">
        <v>65</v>
      </c>
    </row>
    <row r="4" spans="1:3" ht="25" customHeight="1" x14ac:dyDescent="0.35">
      <c r="A4" s="34">
        <v>1</v>
      </c>
      <c r="B4" s="35" t="s">
        <v>605</v>
      </c>
      <c r="C4" s="142">
        <v>15487.57</v>
      </c>
    </row>
    <row r="5" spans="1:3" ht="25" customHeight="1" x14ac:dyDescent="0.35">
      <c r="A5" s="34">
        <v>2</v>
      </c>
      <c r="B5" s="35" t="s">
        <v>606</v>
      </c>
      <c r="C5" s="142">
        <v>63901.18</v>
      </c>
    </row>
    <row r="6" spans="1:3" ht="25" customHeight="1" x14ac:dyDescent="0.35">
      <c r="A6" s="34">
        <v>3</v>
      </c>
      <c r="B6" s="36" t="s">
        <v>25</v>
      </c>
      <c r="C6" s="143">
        <v>130580</v>
      </c>
    </row>
    <row r="7" spans="1:3" ht="25" customHeight="1" x14ac:dyDescent="0.35">
      <c r="A7" s="34">
        <v>4</v>
      </c>
      <c r="B7" s="36" t="s">
        <v>26</v>
      </c>
      <c r="C7" s="143">
        <v>9000</v>
      </c>
    </row>
    <row r="8" spans="1:3" ht="25" customHeight="1" x14ac:dyDescent="0.35">
      <c r="A8" s="34">
        <v>5</v>
      </c>
      <c r="B8" s="35" t="s">
        <v>27</v>
      </c>
      <c r="C8" s="143">
        <v>64000</v>
      </c>
    </row>
    <row r="9" spans="1:3" ht="25" customHeight="1" x14ac:dyDescent="0.35">
      <c r="A9" s="34">
        <v>6</v>
      </c>
      <c r="B9" s="35" t="s">
        <v>28</v>
      </c>
      <c r="C9" s="142">
        <v>35500</v>
      </c>
    </row>
    <row r="10" spans="1:3" ht="25" customHeight="1" x14ac:dyDescent="0.35">
      <c r="A10" s="34">
        <v>7</v>
      </c>
      <c r="B10" s="35" t="s">
        <v>29</v>
      </c>
      <c r="C10" s="142">
        <v>27867.91</v>
      </c>
    </row>
    <row r="11" spans="1:3" ht="25" customHeight="1" x14ac:dyDescent="0.35">
      <c r="A11" s="34">
        <v>8</v>
      </c>
      <c r="B11" s="35" t="s">
        <v>30</v>
      </c>
      <c r="C11" s="142">
        <v>16500</v>
      </c>
    </row>
    <row r="12" spans="1:3" ht="25" customHeight="1" x14ac:dyDescent="0.35">
      <c r="A12" s="34">
        <v>9</v>
      </c>
      <c r="B12" s="35" t="s">
        <v>31</v>
      </c>
      <c r="C12" s="142">
        <v>2500</v>
      </c>
    </row>
    <row r="13" spans="1:3" ht="25" customHeight="1" x14ac:dyDescent="0.35">
      <c r="A13" s="34">
        <v>10</v>
      </c>
      <c r="B13" s="36" t="s">
        <v>32</v>
      </c>
      <c r="C13" s="143">
        <v>15367.08</v>
      </c>
    </row>
    <row r="14" spans="1:3" ht="25" customHeight="1" x14ac:dyDescent="0.35">
      <c r="A14" s="34">
        <v>11</v>
      </c>
      <c r="B14" s="36" t="s">
        <v>33</v>
      </c>
      <c r="C14" s="143">
        <v>67675</v>
      </c>
    </row>
    <row r="15" spans="1:3" ht="25" customHeight="1" x14ac:dyDescent="0.35">
      <c r="A15" s="34">
        <v>12</v>
      </c>
      <c r="B15" s="36" t="s">
        <v>34</v>
      </c>
      <c r="C15" s="143">
        <v>10000</v>
      </c>
    </row>
    <row r="16" spans="1:3" ht="25" customHeight="1" x14ac:dyDescent="0.35">
      <c r="A16" s="34">
        <v>13</v>
      </c>
      <c r="B16" s="36" t="s">
        <v>35</v>
      </c>
      <c r="C16" s="143">
        <v>22333</v>
      </c>
    </row>
    <row r="17" spans="1:3" ht="25" customHeight="1" x14ac:dyDescent="0.35">
      <c r="A17" s="34">
        <v>14</v>
      </c>
      <c r="B17" s="36" t="s">
        <v>36</v>
      </c>
      <c r="C17" s="143">
        <v>5950</v>
      </c>
    </row>
    <row r="18" spans="1:3" ht="25" customHeight="1" x14ac:dyDescent="0.35">
      <c r="A18" s="34">
        <v>15</v>
      </c>
      <c r="B18" s="36" t="s">
        <v>37</v>
      </c>
      <c r="C18" s="143">
        <v>13507</v>
      </c>
    </row>
    <row r="19" spans="1:3" ht="25" customHeight="1" x14ac:dyDescent="0.35">
      <c r="A19" s="34">
        <v>16</v>
      </c>
      <c r="B19" s="36" t="s">
        <v>38</v>
      </c>
      <c r="C19" s="143">
        <v>18900</v>
      </c>
    </row>
    <row r="20" spans="1:3" ht="25" customHeight="1" x14ac:dyDescent="0.35">
      <c r="A20" s="34">
        <v>17</v>
      </c>
      <c r="B20" s="36" t="s">
        <v>39</v>
      </c>
      <c r="C20" s="143">
        <v>63277.87</v>
      </c>
    </row>
    <row r="21" spans="1:3" ht="25" customHeight="1" x14ac:dyDescent="0.35">
      <c r="A21" s="34">
        <v>18</v>
      </c>
      <c r="B21" s="36" t="s">
        <v>40</v>
      </c>
      <c r="C21" s="143">
        <v>12000</v>
      </c>
    </row>
    <row r="22" spans="1:3" ht="25" customHeight="1" x14ac:dyDescent="0.35">
      <c r="A22" s="34">
        <v>19</v>
      </c>
      <c r="B22" s="36" t="s">
        <v>41</v>
      </c>
      <c r="C22" s="143">
        <v>157664.35999999999</v>
      </c>
    </row>
    <row r="23" spans="1:3" ht="25" customHeight="1" x14ac:dyDescent="0.35">
      <c r="A23" s="34">
        <v>20</v>
      </c>
      <c r="B23" s="36" t="s">
        <v>42</v>
      </c>
      <c r="C23" s="142">
        <v>25493.24</v>
      </c>
    </row>
    <row r="24" spans="1:3" ht="25" customHeight="1" x14ac:dyDescent="0.35">
      <c r="A24" s="34">
        <v>21</v>
      </c>
      <c r="B24" s="36" t="s">
        <v>43</v>
      </c>
      <c r="C24" s="143">
        <v>187970</v>
      </c>
    </row>
    <row r="25" spans="1:3" ht="25" customHeight="1" x14ac:dyDescent="0.35">
      <c r="A25" s="34">
        <v>22</v>
      </c>
      <c r="B25" s="36" t="s">
        <v>44</v>
      </c>
      <c r="C25" s="143">
        <v>12100</v>
      </c>
    </row>
    <row r="26" spans="1:3" ht="25" customHeight="1" x14ac:dyDescent="0.35">
      <c r="A26" s="34">
        <v>23</v>
      </c>
      <c r="B26" s="36" t="s">
        <v>45</v>
      </c>
      <c r="C26" s="143">
        <v>71149.990000000005</v>
      </c>
    </row>
    <row r="27" spans="1:3" ht="25" customHeight="1" x14ac:dyDescent="0.35">
      <c r="A27" s="34">
        <v>24</v>
      </c>
      <c r="B27" s="36" t="s">
        <v>46</v>
      </c>
      <c r="C27" s="143">
        <v>155726.85999999999</v>
      </c>
    </row>
    <row r="28" spans="1:3" ht="25" customHeight="1" x14ac:dyDescent="0.35">
      <c r="A28" s="34">
        <v>25</v>
      </c>
      <c r="B28" s="36" t="s">
        <v>47</v>
      </c>
      <c r="C28" s="143">
        <v>32537</v>
      </c>
    </row>
    <row r="29" spans="1:3" ht="25" customHeight="1" x14ac:dyDescent="0.35">
      <c r="A29" s="34">
        <v>26</v>
      </c>
      <c r="B29" s="36" t="s">
        <v>48</v>
      </c>
      <c r="C29" s="143">
        <v>3100</v>
      </c>
    </row>
    <row r="30" spans="1:3" ht="25" customHeight="1" x14ac:dyDescent="0.35">
      <c r="A30" s="34">
        <v>27</v>
      </c>
      <c r="B30" s="36" t="s">
        <v>49</v>
      </c>
      <c r="C30" s="143">
        <v>5195</v>
      </c>
    </row>
    <row r="31" spans="1:3" ht="25" customHeight="1" x14ac:dyDescent="0.35">
      <c r="A31" s="34">
        <v>28</v>
      </c>
      <c r="B31" s="36" t="s">
        <v>50</v>
      </c>
      <c r="C31" s="143">
        <v>10000</v>
      </c>
    </row>
    <row r="32" spans="1:3" ht="25" customHeight="1" x14ac:dyDescent="0.35">
      <c r="A32" s="34">
        <v>29</v>
      </c>
      <c r="B32" s="36" t="s">
        <v>51</v>
      </c>
      <c r="C32" s="143">
        <v>950466</v>
      </c>
    </row>
    <row r="33" spans="1:3" ht="25" customHeight="1" x14ac:dyDescent="0.35">
      <c r="A33" s="34">
        <v>30</v>
      </c>
      <c r="B33" s="36" t="s">
        <v>52</v>
      </c>
      <c r="C33" s="143">
        <v>16754.849999999999</v>
      </c>
    </row>
    <row r="34" spans="1:3" ht="25" customHeight="1" x14ac:dyDescent="0.35">
      <c r="A34" s="34">
        <v>31</v>
      </c>
      <c r="B34" s="36" t="s">
        <v>607</v>
      </c>
      <c r="C34" s="143">
        <v>92192.48</v>
      </c>
    </row>
    <row r="35" spans="1:3" ht="25" customHeight="1" x14ac:dyDescent="0.35">
      <c r="A35" s="34">
        <v>32</v>
      </c>
      <c r="B35" s="36" t="s">
        <v>53</v>
      </c>
      <c r="C35" s="143">
        <v>169887.09</v>
      </c>
    </row>
    <row r="36" spans="1:3" ht="25" customHeight="1" x14ac:dyDescent="0.35">
      <c r="A36" s="34">
        <v>33</v>
      </c>
      <c r="B36" s="36" t="s">
        <v>54</v>
      </c>
      <c r="C36" s="143">
        <v>63004.99</v>
      </c>
    </row>
    <row r="37" spans="1:3" ht="25" customHeight="1" x14ac:dyDescent="0.35">
      <c r="A37" s="34">
        <v>34</v>
      </c>
      <c r="B37" s="36" t="s">
        <v>55</v>
      </c>
      <c r="C37" s="143">
        <v>458348.49</v>
      </c>
    </row>
    <row r="38" spans="1:3" ht="25" customHeight="1" x14ac:dyDescent="0.35">
      <c r="A38" s="34">
        <v>35</v>
      </c>
      <c r="B38" s="36" t="s">
        <v>56</v>
      </c>
      <c r="C38" s="143">
        <v>126808.09</v>
      </c>
    </row>
    <row r="39" spans="1:3" ht="25" customHeight="1" x14ac:dyDescent="0.35">
      <c r="A39" s="210" t="s">
        <v>65</v>
      </c>
      <c r="B39" s="210"/>
      <c r="C39" s="144">
        <v>3132745.05</v>
      </c>
    </row>
    <row r="40" spans="1:3" x14ac:dyDescent="0.35">
      <c r="B40" s="38"/>
      <c r="C40" s="39"/>
    </row>
  </sheetData>
  <mergeCells count="3">
    <mergeCell ref="A39:B39"/>
    <mergeCell ref="A2:C2"/>
    <mergeCell ref="A1:B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C15"/>
  <sheetViews>
    <sheetView topLeftCell="A4" zoomScale="80" zoomScaleNormal="80" workbookViewId="0">
      <selection activeCell="K8" sqref="K8"/>
    </sheetView>
  </sheetViews>
  <sheetFormatPr defaultRowHeight="14.5" x14ac:dyDescent="0.35"/>
  <cols>
    <col min="1" max="1" width="6.453125" customWidth="1"/>
    <col min="2" max="2" width="23.453125" customWidth="1"/>
    <col min="3" max="3" width="15.08984375" customWidth="1"/>
  </cols>
  <sheetData>
    <row r="2" spans="1:3" ht="175.25" customHeight="1" x14ac:dyDescent="0.35">
      <c r="A2" s="214" t="s">
        <v>16</v>
      </c>
      <c r="B2" s="214"/>
      <c r="C2" s="26" t="s">
        <v>152</v>
      </c>
    </row>
    <row r="3" spans="1:3" ht="15.5" x14ac:dyDescent="0.35">
      <c r="A3" s="24"/>
      <c r="B3" s="24"/>
      <c r="C3" s="24"/>
    </row>
    <row r="4" spans="1:3" ht="21" customHeight="1" x14ac:dyDescent="0.35">
      <c r="A4" s="213" t="s">
        <v>68</v>
      </c>
      <c r="B4" s="213"/>
      <c r="C4" s="213"/>
    </row>
    <row r="5" spans="1:3" ht="15.5" x14ac:dyDescent="0.35">
      <c r="A5" s="25" t="s">
        <v>116</v>
      </c>
      <c r="B5" s="25" t="s">
        <v>23</v>
      </c>
      <c r="C5" s="138" t="s">
        <v>24</v>
      </c>
    </row>
    <row r="6" spans="1:3" ht="15.5" x14ac:dyDescent="0.35">
      <c r="A6" s="23">
        <v>1</v>
      </c>
      <c r="B6" s="145" t="s">
        <v>150</v>
      </c>
      <c r="C6" s="139">
        <v>18939.46</v>
      </c>
    </row>
    <row r="7" spans="1:3" ht="15.5" x14ac:dyDescent="0.35">
      <c r="A7" s="23">
        <v>2</v>
      </c>
      <c r="B7" s="145" t="s">
        <v>151</v>
      </c>
      <c r="C7" s="139">
        <v>4191179.67</v>
      </c>
    </row>
    <row r="8" spans="1:3" ht="46.5" x14ac:dyDescent="0.35">
      <c r="A8" s="23">
        <v>3</v>
      </c>
      <c r="B8" s="146" t="s">
        <v>608</v>
      </c>
      <c r="C8" s="139">
        <v>70105.33</v>
      </c>
    </row>
    <row r="9" spans="1:3" ht="15.5" x14ac:dyDescent="0.35">
      <c r="A9" s="23">
        <v>4</v>
      </c>
      <c r="B9" s="145" t="s">
        <v>146</v>
      </c>
      <c r="C9" s="139">
        <v>431845.12</v>
      </c>
    </row>
    <row r="10" spans="1:3" ht="15.5" x14ac:dyDescent="0.35">
      <c r="A10" s="215" t="s">
        <v>126</v>
      </c>
      <c r="B10" s="215"/>
      <c r="C10" s="140">
        <f>SUM(C6:C9)</f>
        <v>4712069.58</v>
      </c>
    </row>
    <row r="15" spans="1:3" x14ac:dyDescent="0.35">
      <c r="C15" t="s">
        <v>153</v>
      </c>
    </row>
  </sheetData>
  <mergeCells count="3">
    <mergeCell ref="A4:C4"/>
    <mergeCell ref="A2:B2"/>
    <mergeCell ref="A10:B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D14"/>
  <sheetViews>
    <sheetView zoomScale="80" zoomScaleNormal="80" workbookViewId="0">
      <selection activeCell="B7" sqref="B7"/>
    </sheetView>
  </sheetViews>
  <sheetFormatPr defaultRowHeight="14.5" x14ac:dyDescent="0.35"/>
  <cols>
    <col min="1" max="1" width="19.1796875" customWidth="1"/>
    <col min="2" max="2" width="25.1796875" customWidth="1"/>
    <col min="3" max="3" width="21.90625" customWidth="1"/>
    <col min="4" max="4" width="17.36328125" customWidth="1"/>
  </cols>
  <sheetData>
    <row r="2" spans="1:4" ht="88.75" customHeight="1" x14ac:dyDescent="0.35">
      <c r="A2" s="217" t="s">
        <v>17</v>
      </c>
      <c r="B2" s="217"/>
      <c r="C2" s="217"/>
      <c r="D2" s="113">
        <v>555686.81000000006</v>
      </c>
    </row>
    <row r="3" spans="1:4" ht="33.65" customHeight="1" x14ac:dyDescent="0.35">
      <c r="A3" s="216" t="s">
        <v>68</v>
      </c>
      <c r="B3" s="216"/>
      <c r="C3" s="216"/>
      <c r="D3" s="216"/>
    </row>
    <row r="4" spans="1:4" ht="36" x14ac:dyDescent="0.4">
      <c r="A4" s="27" t="s">
        <v>167</v>
      </c>
      <c r="B4" s="28" t="s">
        <v>155</v>
      </c>
      <c r="C4" s="31" t="s">
        <v>154</v>
      </c>
      <c r="D4" s="28" t="s">
        <v>24</v>
      </c>
    </row>
    <row r="5" spans="1:4" ht="35" x14ac:dyDescent="0.35">
      <c r="A5" s="29" t="s">
        <v>156</v>
      </c>
      <c r="B5" s="29" t="s">
        <v>158</v>
      </c>
      <c r="C5" s="30" t="s">
        <v>157</v>
      </c>
      <c r="D5" s="114">
        <v>157302.01</v>
      </c>
    </row>
    <row r="6" spans="1:4" ht="17.5" x14ac:dyDescent="0.35">
      <c r="A6" s="29" t="s">
        <v>159</v>
      </c>
      <c r="B6" s="29" t="s">
        <v>161</v>
      </c>
      <c r="C6" s="30" t="s">
        <v>160</v>
      </c>
      <c r="D6" s="114">
        <v>78575.59</v>
      </c>
    </row>
    <row r="7" spans="1:4" ht="35" x14ac:dyDescent="0.35">
      <c r="A7" s="29" t="s">
        <v>162</v>
      </c>
      <c r="B7" s="29" t="s">
        <v>164</v>
      </c>
      <c r="C7" s="30" t="s">
        <v>163</v>
      </c>
      <c r="D7" s="114">
        <v>104099.24</v>
      </c>
    </row>
    <row r="8" spans="1:4" ht="17.5" x14ac:dyDescent="0.35">
      <c r="A8" s="29" t="s">
        <v>159</v>
      </c>
      <c r="B8" s="29" t="s">
        <v>166</v>
      </c>
      <c r="C8" s="30" t="s">
        <v>165</v>
      </c>
      <c r="D8" s="114">
        <v>215709.97</v>
      </c>
    </row>
    <row r="9" spans="1:4" ht="18" x14ac:dyDescent="0.4">
      <c r="A9" s="218" t="s">
        <v>126</v>
      </c>
      <c r="B9" s="218"/>
      <c r="C9" s="219"/>
      <c r="D9" s="115">
        <f>SUM(D5:D8)</f>
        <v>555686.81000000006</v>
      </c>
    </row>
    <row r="10" spans="1:4" x14ac:dyDescent="0.35">
      <c r="A10" s="1"/>
      <c r="B10" s="1"/>
      <c r="C10" s="1"/>
      <c r="D10" s="1"/>
    </row>
    <row r="11" spans="1:4" x14ac:dyDescent="0.35">
      <c r="A11" s="1"/>
      <c r="B11" s="1"/>
      <c r="C11" s="1"/>
      <c r="D11" s="1"/>
    </row>
    <row r="12" spans="1:4" x14ac:dyDescent="0.35">
      <c r="A12" s="1"/>
      <c r="B12" s="1"/>
      <c r="C12" s="1"/>
      <c r="D12" s="1"/>
    </row>
    <row r="13" spans="1:4" x14ac:dyDescent="0.35">
      <c r="A13" s="1"/>
      <c r="C13" s="1"/>
      <c r="D13" s="1"/>
    </row>
    <row r="14" spans="1:4" x14ac:dyDescent="0.35">
      <c r="A14" s="1"/>
      <c r="C14" s="1"/>
      <c r="D14" s="1"/>
    </row>
  </sheetData>
  <mergeCells count="3">
    <mergeCell ref="A3:D3"/>
    <mergeCell ref="A2:C2"/>
    <mergeCell ref="A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A9B8B-649B-4DD3-8444-98723091C3A1}">
  <dimension ref="A1:N87"/>
  <sheetViews>
    <sheetView workbookViewId="0">
      <pane ySplit="1" topLeftCell="A2" activePane="bottomLeft" state="frozen"/>
      <selection pane="bottomLeft" activeCell="B20" sqref="B20"/>
    </sheetView>
  </sheetViews>
  <sheetFormatPr defaultRowHeight="37.5" customHeight="1" x14ac:dyDescent="0.35"/>
  <cols>
    <col min="1" max="1" width="13.26953125" style="87" customWidth="1"/>
    <col min="2" max="2" width="30" style="87" customWidth="1"/>
    <col min="3" max="4" width="0" style="87" hidden="1" customWidth="1"/>
    <col min="5" max="5" width="55" style="87" customWidth="1"/>
    <col min="6" max="6" width="15.7265625" style="112" customWidth="1"/>
    <col min="7" max="7" width="13.54296875" style="90" customWidth="1"/>
    <col min="8" max="8" width="12.81640625" style="87" customWidth="1"/>
    <col min="9" max="9" width="18.26953125" style="90" customWidth="1"/>
    <col min="10" max="10" width="12.453125" style="87" customWidth="1"/>
    <col min="11" max="11" width="0.36328125" style="87" customWidth="1"/>
    <col min="12" max="12" width="8.7265625" style="87"/>
    <col min="13" max="13" width="25" style="87" customWidth="1"/>
    <col min="14" max="14" width="10.6328125" style="87" bestFit="1" customWidth="1"/>
    <col min="15" max="16384" width="8.7265625" style="87"/>
  </cols>
  <sheetData>
    <row r="1" spans="1:10" s="88" customFormat="1" ht="63" customHeight="1" x14ac:dyDescent="0.35">
      <c r="A1" s="104" t="s">
        <v>257</v>
      </c>
      <c r="B1" s="104" t="s">
        <v>258</v>
      </c>
      <c r="C1" s="104" t="s">
        <v>259</v>
      </c>
      <c r="D1" s="104" t="s">
        <v>260</v>
      </c>
      <c r="E1" s="104" t="s">
        <v>261</v>
      </c>
      <c r="F1" s="104" t="s">
        <v>154</v>
      </c>
      <c r="G1" s="105" t="s">
        <v>601</v>
      </c>
      <c r="H1" s="104" t="s">
        <v>262</v>
      </c>
      <c r="I1" s="105" t="s">
        <v>591</v>
      </c>
      <c r="J1" s="104" t="s">
        <v>263</v>
      </c>
    </row>
    <row r="2" spans="1:10" ht="37.5" customHeight="1" x14ac:dyDescent="0.35">
      <c r="A2" s="106" t="s">
        <v>264</v>
      </c>
      <c r="B2" s="106" t="s">
        <v>265</v>
      </c>
      <c r="C2" s="106" t="s">
        <v>266</v>
      </c>
      <c r="D2" s="106" t="s">
        <v>267</v>
      </c>
      <c r="E2" s="106" t="s">
        <v>268</v>
      </c>
      <c r="F2" s="106" t="s">
        <v>269</v>
      </c>
      <c r="G2" s="107">
        <v>175000</v>
      </c>
      <c r="H2" s="108">
        <v>43560</v>
      </c>
      <c r="I2" s="107">
        <v>50000</v>
      </c>
      <c r="J2" s="108">
        <v>43566</v>
      </c>
    </row>
    <row r="3" spans="1:10" ht="37.5" customHeight="1" x14ac:dyDescent="0.35">
      <c r="A3" s="106" t="s">
        <v>270</v>
      </c>
      <c r="B3" s="106" t="s">
        <v>271</v>
      </c>
      <c r="C3" s="106" t="s">
        <v>266</v>
      </c>
      <c r="D3" s="106" t="s">
        <v>272</v>
      </c>
      <c r="E3" s="106" t="s">
        <v>273</v>
      </c>
      <c r="F3" s="106" t="s">
        <v>274</v>
      </c>
      <c r="G3" s="107">
        <v>10000</v>
      </c>
      <c r="H3" s="108">
        <v>43579</v>
      </c>
      <c r="I3" s="107">
        <v>10000</v>
      </c>
      <c r="J3" s="108">
        <v>43627</v>
      </c>
    </row>
    <row r="4" spans="1:10" ht="37.5" customHeight="1" x14ac:dyDescent="0.35">
      <c r="A4" s="106" t="s">
        <v>275</v>
      </c>
      <c r="B4" s="106" t="s">
        <v>276</v>
      </c>
      <c r="C4" s="106" t="s">
        <v>277</v>
      </c>
      <c r="D4" s="106" t="s">
        <v>272</v>
      </c>
      <c r="E4" s="106" t="s">
        <v>278</v>
      </c>
      <c r="F4" s="106" t="s">
        <v>279</v>
      </c>
      <c r="G4" s="107">
        <v>34302.949999999997</v>
      </c>
      <c r="H4" s="108">
        <v>43585</v>
      </c>
      <c r="I4" s="107"/>
      <c r="J4" s="106"/>
    </row>
    <row r="5" spans="1:10" ht="37.5" customHeight="1" x14ac:dyDescent="0.35">
      <c r="A5" s="106" t="s">
        <v>280</v>
      </c>
      <c r="B5" s="106" t="s">
        <v>281</v>
      </c>
      <c r="C5" s="106" t="s">
        <v>266</v>
      </c>
      <c r="D5" s="106" t="s">
        <v>272</v>
      </c>
      <c r="E5" s="106" t="s">
        <v>282</v>
      </c>
      <c r="F5" s="106" t="s">
        <v>283</v>
      </c>
      <c r="G5" s="107">
        <v>49632.92</v>
      </c>
      <c r="H5" s="108">
        <v>43595</v>
      </c>
      <c r="I5" s="107">
        <v>49632.92</v>
      </c>
      <c r="J5" s="108">
        <v>43656</v>
      </c>
    </row>
    <row r="6" spans="1:10" ht="37.5" customHeight="1" x14ac:dyDescent="0.35">
      <c r="A6" s="106" t="s">
        <v>284</v>
      </c>
      <c r="B6" s="106" t="s">
        <v>285</v>
      </c>
      <c r="C6" s="106" t="s">
        <v>266</v>
      </c>
      <c r="D6" s="106" t="s">
        <v>272</v>
      </c>
      <c r="E6" s="106" t="s">
        <v>286</v>
      </c>
      <c r="F6" s="106" t="s">
        <v>287</v>
      </c>
      <c r="G6" s="107">
        <v>30000</v>
      </c>
      <c r="H6" s="108">
        <v>43595</v>
      </c>
      <c r="I6" s="107">
        <v>30000</v>
      </c>
      <c r="J6" s="108">
        <v>43640</v>
      </c>
    </row>
    <row r="7" spans="1:10" ht="37.5" customHeight="1" x14ac:dyDescent="0.35">
      <c r="A7" s="106" t="s">
        <v>290</v>
      </c>
      <c r="B7" s="106" t="s">
        <v>291</v>
      </c>
      <c r="C7" s="106" t="s">
        <v>266</v>
      </c>
      <c r="D7" s="106" t="s">
        <v>288</v>
      </c>
      <c r="E7" s="106" t="s">
        <v>292</v>
      </c>
      <c r="F7" s="106" t="s">
        <v>293</v>
      </c>
      <c r="G7" s="107">
        <v>8000</v>
      </c>
      <c r="H7" s="108">
        <v>43605</v>
      </c>
      <c r="I7" s="107">
        <v>8000</v>
      </c>
      <c r="J7" s="108">
        <v>43627</v>
      </c>
    </row>
    <row r="8" spans="1:10" ht="37.5" customHeight="1" x14ac:dyDescent="0.35">
      <c r="A8" s="106" t="s">
        <v>294</v>
      </c>
      <c r="B8" s="106" t="s">
        <v>295</v>
      </c>
      <c r="C8" s="106" t="s">
        <v>296</v>
      </c>
      <c r="D8" s="106" t="s">
        <v>272</v>
      </c>
      <c r="E8" s="106" t="s">
        <v>297</v>
      </c>
      <c r="F8" s="106" t="s">
        <v>274</v>
      </c>
      <c r="G8" s="107">
        <v>52280</v>
      </c>
      <c r="H8" s="108">
        <v>43605</v>
      </c>
      <c r="I8" s="107"/>
      <c r="J8" s="106"/>
    </row>
    <row r="9" spans="1:10" ht="37.5" customHeight="1" x14ac:dyDescent="0.35">
      <c r="A9" s="106" t="s">
        <v>298</v>
      </c>
      <c r="B9" s="106" t="s">
        <v>299</v>
      </c>
      <c r="C9" s="106" t="s">
        <v>300</v>
      </c>
      <c r="D9" s="106" t="s">
        <v>301</v>
      </c>
      <c r="E9" s="106" t="s">
        <v>302</v>
      </c>
      <c r="F9" s="106" t="s">
        <v>269</v>
      </c>
      <c r="G9" s="107">
        <v>3025</v>
      </c>
      <c r="H9" s="108">
        <v>43606</v>
      </c>
      <c r="I9" s="107"/>
      <c r="J9" s="106"/>
    </row>
    <row r="10" spans="1:10" ht="37.5" customHeight="1" x14ac:dyDescent="0.35">
      <c r="A10" s="106" t="s">
        <v>303</v>
      </c>
      <c r="B10" s="106" t="s">
        <v>304</v>
      </c>
      <c r="C10" s="106" t="s">
        <v>300</v>
      </c>
      <c r="D10" s="106" t="s">
        <v>301</v>
      </c>
      <c r="E10" s="106" t="s">
        <v>305</v>
      </c>
      <c r="F10" s="106" t="s">
        <v>306</v>
      </c>
      <c r="G10" s="107">
        <v>54.51</v>
      </c>
      <c r="H10" s="108">
        <v>43616</v>
      </c>
      <c r="I10" s="107"/>
      <c r="J10" s="106"/>
    </row>
    <row r="11" spans="1:10" ht="37.5" customHeight="1" x14ac:dyDescent="0.35">
      <c r="A11" s="106" t="s">
        <v>307</v>
      </c>
      <c r="B11" s="106" t="s">
        <v>308</v>
      </c>
      <c r="C11" s="106" t="s">
        <v>266</v>
      </c>
      <c r="D11" s="106" t="s">
        <v>272</v>
      </c>
      <c r="E11" s="106" t="s">
        <v>309</v>
      </c>
      <c r="F11" s="106" t="s">
        <v>310</v>
      </c>
      <c r="G11" s="107">
        <v>6186</v>
      </c>
      <c r="H11" s="108">
        <v>43621</v>
      </c>
      <c r="I11" s="107">
        <v>6186</v>
      </c>
      <c r="J11" s="108">
        <v>43676</v>
      </c>
    </row>
    <row r="12" spans="1:10" ht="37.5" customHeight="1" x14ac:dyDescent="0.35">
      <c r="A12" s="106" t="s">
        <v>311</v>
      </c>
      <c r="B12" s="106" t="s">
        <v>312</v>
      </c>
      <c r="C12" s="106" t="s">
        <v>266</v>
      </c>
      <c r="D12" s="106" t="s">
        <v>313</v>
      </c>
      <c r="E12" s="106" t="s">
        <v>314</v>
      </c>
      <c r="F12" s="106" t="s">
        <v>315</v>
      </c>
      <c r="G12" s="107">
        <v>39134</v>
      </c>
      <c r="H12" s="108">
        <v>43633</v>
      </c>
      <c r="I12" s="107">
        <v>39134</v>
      </c>
      <c r="J12" s="108">
        <v>43670</v>
      </c>
    </row>
    <row r="13" spans="1:10" ht="37.5" customHeight="1" x14ac:dyDescent="0.35">
      <c r="A13" s="106" t="s">
        <v>316</v>
      </c>
      <c r="B13" s="106" t="s">
        <v>592</v>
      </c>
      <c r="C13" s="106" t="s">
        <v>300</v>
      </c>
      <c r="D13" s="106" t="s">
        <v>288</v>
      </c>
      <c r="E13" s="106" t="s">
        <v>317</v>
      </c>
      <c r="F13" s="106" t="s">
        <v>289</v>
      </c>
      <c r="G13" s="107">
        <v>20584</v>
      </c>
      <c r="H13" s="108">
        <v>43634</v>
      </c>
      <c r="I13" s="107"/>
      <c r="J13" s="106"/>
    </row>
    <row r="14" spans="1:10" ht="37.5" customHeight="1" x14ac:dyDescent="0.35">
      <c r="A14" s="106" t="s">
        <v>318</v>
      </c>
      <c r="B14" s="106" t="s">
        <v>593</v>
      </c>
      <c r="C14" s="106" t="s">
        <v>300</v>
      </c>
      <c r="D14" s="106" t="s">
        <v>288</v>
      </c>
      <c r="E14" s="106" t="s">
        <v>319</v>
      </c>
      <c r="F14" s="106" t="s">
        <v>320</v>
      </c>
      <c r="G14" s="107">
        <v>5146</v>
      </c>
      <c r="H14" s="108">
        <v>43634</v>
      </c>
      <c r="I14" s="107"/>
      <c r="J14" s="106"/>
    </row>
    <row r="15" spans="1:10" ht="37.5" customHeight="1" x14ac:dyDescent="0.35">
      <c r="A15" s="106" t="s">
        <v>321</v>
      </c>
      <c r="B15" s="106" t="s">
        <v>322</v>
      </c>
      <c r="C15" s="106" t="s">
        <v>323</v>
      </c>
      <c r="D15" s="106" t="s">
        <v>272</v>
      </c>
      <c r="E15" s="106" t="s">
        <v>324</v>
      </c>
      <c r="F15" s="106" t="s">
        <v>310</v>
      </c>
      <c r="G15" s="107">
        <v>42712.89</v>
      </c>
      <c r="H15" s="108">
        <v>43615</v>
      </c>
      <c r="I15" s="107">
        <v>42712.89</v>
      </c>
      <c r="J15" s="108">
        <v>43622</v>
      </c>
    </row>
    <row r="16" spans="1:10" ht="37.5" customHeight="1" x14ac:dyDescent="0.35">
      <c r="A16" s="106" t="s">
        <v>325</v>
      </c>
      <c r="B16" s="106" t="s">
        <v>326</v>
      </c>
      <c r="C16" s="106" t="s">
        <v>300</v>
      </c>
      <c r="D16" s="106" t="s">
        <v>288</v>
      </c>
      <c r="E16" s="106"/>
      <c r="F16" s="106" t="s">
        <v>327</v>
      </c>
      <c r="G16" s="107">
        <v>27000</v>
      </c>
      <c r="H16" s="108">
        <v>43641</v>
      </c>
      <c r="I16" s="107"/>
      <c r="J16" s="106"/>
    </row>
    <row r="17" spans="1:10" ht="40.5" customHeight="1" x14ac:dyDescent="0.35">
      <c r="A17" s="106" t="s">
        <v>328</v>
      </c>
      <c r="B17" s="106" t="s">
        <v>329</v>
      </c>
      <c r="C17" s="106" t="s">
        <v>300</v>
      </c>
      <c r="D17" s="106" t="s">
        <v>330</v>
      </c>
      <c r="E17" s="106" t="s">
        <v>602</v>
      </c>
      <c r="F17" s="106" t="s">
        <v>327</v>
      </c>
      <c r="G17" s="107">
        <v>3420</v>
      </c>
      <c r="H17" s="108">
        <v>43641</v>
      </c>
      <c r="I17" s="107"/>
      <c r="J17" s="106"/>
    </row>
    <row r="18" spans="1:10" ht="37.5" customHeight="1" x14ac:dyDescent="0.35">
      <c r="A18" s="106" t="s">
        <v>331</v>
      </c>
      <c r="B18" s="106" t="s">
        <v>332</v>
      </c>
      <c r="C18" s="106" t="s">
        <v>266</v>
      </c>
      <c r="D18" s="106" t="s">
        <v>333</v>
      </c>
      <c r="E18" s="106" t="s">
        <v>334</v>
      </c>
      <c r="F18" s="106" t="s">
        <v>327</v>
      </c>
      <c r="G18" s="107">
        <v>500</v>
      </c>
      <c r="H18" s="108">
        <v>43643</v>
      </c>
      <c r="I18" s="107">
        <v>500</v>
      </c>
      <c r="J18" s="108">
        <v>43648</v>
      </c>
    </row>
    <row r="19" spans="1:10" ht="37.5" customHeight="1" x14ac:dyDescent="0.35">
      <c r="A19" s="106" t="s">
        <v>335</v>
      </c>
      <c r="B19" s="106" t="s">
        <v>594</v>
      </c>
      <c r="C19" s="106" t="s">
        <v>296</v>
      </c>
      <c r="D19" s="106" t="s">
        <v>288</v>
      </c>
      <c r="E19" s="106" t="s">
        <v>336</v>
      </c>
      <c r="F19" s="106" t="s">
        <v>327</v>
      </c>
      <c r="G19" s="107">
        <v>30876</v>
      </c>
      <c r="H19" s="108">
        <v>43643</v>
      </c>
      <c r="I19" s="107"/>
      <c r="J19" s="106"/>
    </row>
    <row r="20" spans="1:10" ht="37.5" customHeight="1" x14ac:dyDescent="0.35">
      <c r="A20" s="106" t="s">
        <v>337</v>
      </c>
      <c r="B20" s="106" t="s">
        <v>338</v>
      </c>
      <c r="C20" s="106" t="s">
        <v>296</v>
      </c>
      <c r="D20" s="106" t="s">
        <v>272</v>
      </c>
      <c r="E20" s="106" t="s">
        <v>339</v>
      </c>
      <c r="F20" s="106" t="s">
        <v>310</v>
      </c>
      <c r="G20" s="107">
        <v>36390</v>
      </c>
      <c r="H20" s="108">
        <v>43593</v>
      </c>
      <c r="I20" s="107">
        <v>36390</v>
      </c>
      <c r="J20" s="108">
        <v>43654</v>
      </c>
    </row>
    <row r="21" spans="1:10" ht="37.5" customHeight="1" x14ac:dyDescent="0.35">
      <c r="A21" s="106" t="s">
        <v>340</v>
      </c>
      <c r="B21" s="106" t="s">
        <v>341</v>
      </c>
      <c r="C21" s="106" t="s">
        <v>300</v>
      </c>
      <c r="D21" s="106" t="s">
        <v>272</v>
      </c>
      <c r="E21" s="106" t="s">
        <v>342</v>
      </c>
      <c r="F21" s="106" t="s">
        <v>320</v>
      </c>
      <c r="G21" s="107">
        <v>180</v>
      </c>
      <c r="H21" s="108">
        <v>43655</v>
      </c>
      <c r="I21" s="107"/>
      <c r="J21" s="106"/>
    </row>
    <row r="22" spans="1:10" ht="37.5" customHeight="1" x14ac:dyDescent="0.35">
      <c r="A22" s="106" t="s">
        <v>343</v>
      </c>
      <c r="B22" s="106" t="s">
        <v>344</v>
      </c>
      <c r="C22" s="106" t="s">
        <v>300</v>
      </c>
      <c r="D22" s="106" t="s">
        <v>345</v>
      </c>
      <c r="E22" s="106" t="s">
        <v>346</v>
      </c>
      <c r="F22" s="106" t="s">
        <v>274</v>
      </c>
      <c r="G22" s="107">
        <v>80253.62</v>
      </c>
      <c r="H22" s="108">
        <v>43663</v>
      </c>
      <c r="I22" s="107"/>
      <c r="J22" s="106"/>
    </row>
    <row r="23" spans="1:10" ht="37.5" customHeight="1" x14ac:dyDescent="0.35">
      <c r="A23" s="106" t="s">
        <v>347</v>
      </c>
      <c r="B23" s="106" t="s">
        <v>595</v>
      </c>
      <c r="C23" s="106" t="s">
        <v>300</v>
      </c>
      <c r="D23" s="106" t="s">
        <v>288</v>
      </c>
      <c r="E23" s="106" t="s">
        <v>348</v>
      </c>
      <c r="F23" s="106" t="s">
        <v>306</v>
      </c>
      <c r="G23" s="107">
        <v>20584</v>
      </c>
      <c r="H23" s="108">
        <v>43671</v>
      </c>
      <c r="I23" s="107"/>
      <c r="J23" s="106"/>
    </row>
    <row r="24" spans="1:10" ht="37.5" customHeight="1" x14ac:dyDescent="0.35">
      <c r="A24" s="106" t="s">
        <v>349</v>
      </c>
      <c r="B24" s="106" t="s">
        <v>281</v>
      </c>
      <c r="C24" s="106" t="s">
        <v>266</v>
      </c>
      <c r="D24" s="106" t="s">
        <v>272</v>
      </c>
      <c r="E24" s="106" t="s">
        <v>282</v>
      </c>
      <c r="F24" s="106" t="s">
        <v>283</v>
      </c>
      <c r="G24" s="107">
        <v>25000</v>
      </c>
      <c r="H24" s="108">
        <v>43682</v>
      </c>
      <c r="I24" s="107">
        <v>25000</v>
      </c>
      <c r="J24" s="108">
        <v>43703</v>
      </c>
    </row>
    <row r="25" spans="1:10" ht="37.5" customHeight="1" x14ac:dyDescent="0.35">
      <c r="A25" s="106" t="s">
        <v>350</v>
      </c>
      <c r="B25" s="106" t="s">
        <v>351</v>
      </c>
      <c r="C25" s="106" t="s">
        <v>266</v>
      </c>
      <c r="D25" s="106" t="s">
        <v>267</v>
      </c>
      <c r="E25" s="106" t="s">
        <v>352</v>
      </c>
      <c r="F25" s="106" t="s">
        <v>269</v>
      </c>
      <c r="G25" s="107">
        <v>53610</v>
      </c>
      <c r="H25" s="108">
        <v>43682</v>
      </c>
      <c r="I25" s="107">
        <v>53610</v>
      </c>
      <c r="J25" s="108">
        <v>43697</v>
      </c>
    </row>
    <row r="26" spans="1:10" ht="37.5" customHeight="1" x14ac:dyDescent="0.35">
      <c r="A26" s="106" t="s">
        <v>353</v>
      </c>
      <c r="B26" s="106" t="s">
        <v>354</v>
      </c>
      <c r="C26" s="106" t="s">
        <v>300</v>
      </c>
      <c r="D26" s="106" t="s">
        <v>288</v>
      </c>
      <c r="E26" s="106" t="s">
        <v>355</v>
      </c>
      <c r="F26" s="106" t="s">
        <v>310</v>
      </c>
      <c r="G26" s="107">
        <v>8000</v>
      </c>
      <c r="H26" s="108">
        <v>43684</v>
      </c>
      <c r="I26" s="107"/>
      <c r="J26" s="106"/>
    </row>
    <row r="27" spans="1:10" ht="37.5" customHeight="1" x14ac:dyDescent="0.35">
      <c r="A27" s="106" t="s">
        <v>356</v>
      </c>
      <c r="B27" s="106" t="s">
        <v>357</v>
      </c>
      <c r="C27" s="106" t="s">
        <v>266</v>
      </c>
      <c r="D27" s="106" t="s">
        <v>272</v>
      </c>
      <c r="E27" s="106" t="s">
        <v>358</v>
      </c>
      <c r="F27" s="106" t="s">
        <v>359</v>
      </c>
      <c r="G27" s="107">
        <v>25000</v>
      </c>
      <c r="H27" s="108">
        <v>43685</v>
      </c>
      <c r="I27" s="107">
        <v>25000</v>
      </c>
      <c r="J27" s="108">
        <v>43712</v>
      </c>
    </row>
    <row r="28" spans="1:10" ht="37.5" customHeight="1" x14ac:dyDescent="0.35">
      <c r="A28" s="106" t="s">
        <v>360</v>
      </c>
      <c r="B28" s="106" t="s">
        <v>361</v>
      </c>
      <c r="C28" s="106" t="s">
        <v>362</v>
      </c>
      <c r="D28" s="106" t="s">
        <v>301</v>
      </c>
      <c r="E28" s="106" t="s">
        <v>363</v>
      </c>
      <c r="F28" s="106" t="s">
        <v>289</v>
      </c>
      <c r="G28" s="107">
        <v>500</v>
      </c>
      <c r="H28" s="108">
        <v>43691</v>
      </c>
      <c r="I28" s="107"/>
      <c r="J28" s="106"/>
    </row>
    <row r="29" spans="1:10" ht="37.5" customHeight="1" x14ac:dyDescent="0.35">
      <c r="A29" s="106" t="s">
        <v>364</v>
      </c>
      <c r="B29" s="106" t="s">
        <v>365</v>
      </c>
      <c r="C29" s="106" t="s">
        <v>266</v>
      </c>
      <c r="D29" s="106" t="s">
        <v>272</v>
      </c>
      <c r="E29" s="106" t="s">
        <v>366</v>
      </c>
      <c r="F29" s="106" t="s">
        <v>283</v>
      </c>
      <c r="G29" s="107">
        <v>1940</v>
      </c>
      <c r="H29" s="108">
        <v>43691</v>
      </c>
      <c r="I29" s="107">
        <v>1940</v>
      </c>
      <c r="J29" s="108">
        <v>43699</v>
      </c>
    </row>
    <row r="30" spans="1:10" ht="37.5" customHeight="1" x14ac:dyDescent="0.35">
      <c r="A30" s="106" t="s">
        <v>367</v>
      </c>
      <c r="B30" s="106" t="s">
        <v>368</v>
      </c>
      <c r="C30" s="106" t="s">
        <v>266</v>
      </c>
      <c r="D30" s="106" t="s">
        <v>272</v>
      </c>
      <c r="E30" s="106" t="s">
        <v>369</v>
      </c>
      <c r="F30" s="106" t="s">
        <v>279</v>
      </c>
      <c r="G30" s="107">
        <v>50000</v>
      </c>
      <c r="H30" s="108">
        <v>43693</v>
      </c>
      <c r="I30" s="107">
        <v>50000</v>
      </c>
      <c r="J30" s="108">
        <v>43733</v>
      </c>
    </row>
    <row r="31" spans="1:10" ht="37.5" customHeight="1" x14ac:dyDescent="0.35">
      <c r="A31" s="106" t="s">
        <v>370</v>
      </c>
      <c r="B31" s="106" t="s">
        <v>371</v>
      </c>
      <c r="C31" s="106" t="s">
        <v>362</v>
      </c>
      <c r="D31" s="106"/>
      <c r="E31" s="106" t="s">
        <v>372</v>
      </c>
      <c r="F31" s="106" t="s">
        <v>310</v>
      </c>
      <c r="G31" s="107">
        <v>12000</v>
      </c>
      <c r="H31" s="108">
        <v>43697</v>
      </c>
      <c r="I31" s="107">
        <v>12000</v>
      </c>
      <c r="J31" s="108">
        <v>43721</v>
      </c>
    </row>
    <row r="32" spans="1:10" ht="52.5" customHeight="1" x14ac:dyDescent="0.35">
      <c r="A32" s="106" t="s">
        <v>373</v>
      </c>
      <c r="B32" s="106" t="s">
        <v>374</v>
      </c>
      <c r="C32" s="106" t="s">
        <v>266</v>
      </c>
      <c r="D32" s="106" t="s">
        <v>288</v>
      </c>
      <c r="E32" s="106" t="s">
        <v>375</v>
      </c>
      <c r="F32" s="106" t="s">
        <v>315</v>
      </c>
      <c r="G32" s="107">
        <v>8000</v>
      </c>
      <c r="H32" s="108">
        <v>43698</v>
      </c>
      <c r="I32" s="107">
        <v>8000</v>
      </c>
      <c r="J32" s="108">
        <v>43699</v>
      </c>
    </row>
    <row r="33" spans="1:10" ht="37.5" customHeight="1" x14ac:dyDescent="0.35">
      <c r="A33" s="106" t="s">
        <v>376</v>
      </c>
      <c r="B33" s="106" t="s">
        <v>377</v>
      </c>
      <c r="C33" s="106" t="s">
        <v>300</v>
      </c>
      <c r="D33" s="106"/>
      <c r="E33" s="106"/>
      <c r="F33" s="106" t="s">
        <v>310</v>
      </c>
      <c r="G33" s="107">
        <v>35475</v>
      </c>
      <c r="H33" s="108">
        <v>43728</v>
      </c>
      <c r="I33" s="107"/>
      <c r="J33" s="106"/>
    </row>
    <row r="34" spans="1:10" ht="37.5" customHeight="1" x14ac:dyDescent="0.35">
      <c r="A34" s="106" t="s">
        <v>378</v>
      </c>
      <c r="B34" s="106" t="s">
        <v>379</v>
      </c>
      <c r="C34" s="106" t="s">
        <v>380</v>
      </c>
      <c r="D34" s="106" t="s">
        <v>272</v>
      </c>
      <c r="E34" s="106" t="s">
        <v>381</v>
      </c>
      <c r="F34" s="106" t="s">
        <v>315</v>
      </c>
      <c r="G34" s="107">
        <v>5000</v>
      </c>
      <c r="H34" s="108">
        <v>43733</v>
      </c>
      <c r="I34" s="107">
        <v>5000</v>
      </c>
      <c r="J34" s="108">
        <v>43738</v>
      </c>
    </row>
    <row r="35" spans="1:10" ht="37.5" customHeight="1" x14ac:dyDescent="0.35">
      <c r="A35" s="106" t="s">
        <v>382</v>
      </c>
      <c r="B35" s="106" t="s">
        <v>596</v>
      </c>
      <c r="C35" s="106" t="s">
        <v>300</v>
      </c>
      <c r="D35" s="106" t="s">
        <v>288</v>
      </c>
      <c r="E35" s="106" t="s">
        <v>383</v>
      </c>
      <c r="F35" s="106" t="s">
        <v>269</v>
      </c>
      <c r="G35" s="107">
        <v>12865</v>
      </c>
      <c r="H35" s="108">
        <v>43734</v>
      </c>
      <c r="I35" s="107"/>
      <c r="J35" s="106"/>
    </row>
    <row r="36" spans="1:10" ht="52" customHeight="1" x14ac:dyDescent="0.35">
      <c r="A36" s="106" t="s">
        <v>384</v>
      </c>
      <c r="B36" s="106" t="s">
        <v>600</v>
      </c>
      <c r="C36" s="106" t="s">
        <v>266</v>
      </c>
      <c r="D36" s="106" t="s">
        <v>385</v>
      </c>
      <c r="E36" s="106" t="s">
        <v>386</v>
      </c>
      <c r="F36" s="106" t="s">
        <v>327</v>
      </c>
      <c r="G36" s="107">
        <v>76556.69</v>
      </c>
      <c r="H36" s="108">
        <v>43738</v>
      </c>
      <c r="I36" s="107">
        <v>76556.69</v>
      </c>
      <c r="J36" s="108">
        <v>43810</v>
      </c>
    </row>
    <row r="37" spans="1:10" ht="37.5" customHeight="1" x14ac:dyDescent="0.35">
      <c r="A37" s="106" t="s">
        <v>387</v>
      </c>
      <c r="B37" s="106" t="s">
        <v>388</v>
      </c>
      <c r="C37" s="106" t="s">
        <v>266</v>
      </c>
      <c r="D37" s="106" t="s">
        <v>385</v>
      </c>
      <c r="E37" s="106" t="s">
        <v>389</v>
      </c>
      <c r="F37" s="106" t="s">
        <v>310</v>
      </c>
      <c r="G37" s="107">
        <v>40000</v>
      </c>
      <c r="H37" s="108">
        <v>43754</v>
      </c>
      <c r="I37" s="107">
        <v>40000</v>
      </c>
      <c r="J37" s="108">
        <v>43915</v>
      </c>
    </row>
    <row r="38" spans="1:10" ht="37.5" customHeight="1" x14ac:dyDescent="0.35">
      <c r="A38" s="106" t="s">
        <v>390</v>
      </c>
      <c r="B38" s="106" t="s">
        <v>391</v>
      </c>
      <c r="C38" s="106" t="s">
        <v>392</v>
      </c>
      <c r="D38" s="106" t="s">
        <v>288</v>
      </c>
      <c r="E38" s="106"/>
      <c r="F38" s="106" t="s">
        <v>359</v>
      </c>
      <c r="G38" s="107">
        <v>1035</v>
      </c>
      <c r="H38" s="108">
        <v>43755</v>
      </c>
      <c r="I38" s="107"/>
      <c r="J38" s="106"/>
    </row>
    <row r="39" spans="1:10" ht="37.5" customHeight="1" x14ac:dyDescent="0.35">
      <c r="A39" s="106" t="s">
        <v>393</v>
      </c>
      <c r="B39" s="106" t="s">
        <v>394</v>
      </c>
      <c r="C39" s="106" t="s">
        <v>266</v>
      </c>
      <c r="D39" s="106" t="s">
        <v>272</v>
      </c>
      <c r="E39" s="106" t="s">
        <v>395</v>
      </c>
      <c r="F39" s="106" t="s">
        <v>310</v>
      </c>
      <c r="G39" s="107">
        <v>5000</v>
      </c>
      <c r="H39" s="108">
        <v>43756</v>
      </c>
      <c r="I39" s="107">
        <v>5000</v>
      </c>
      <c r="J39" s="108">
        <v>43798</v>
      </c>
    </row>
    <row r="40" spans="1:10" ht="37.5" customHeight="1" x14ac:dyDescent="0.35">
      <c r="A40" s="106" t="s">
        <v>396</v>
      </c>
      <c r="B40" s="106" t="s">
        <v>597</v>
      </c>
      <c r="C40" s="106" t="s">
        <v>300</v>
      </c>
      <c r="D40" s="106" t="s">
        <v>288</v>
      </c>
      <c r="E40" s="106" t="s">
        <v>397</v>
      </c>
      <c r="F40" s="106" t="s">
        <v>283</v>
      </c>
      <c r="G40" s="107">
        <v>23157</v>
      </c>
      <c r="H40" s="108">
        <v>43760</v>
      </c>
      <c r="I40" s="107"/>
      <c r="J40" s="106"/>
    </row>
    <row r="41" spans="1:10" ht="37.5" customHeight="1" x14ac:dyDescent="0.35">
      <c r="A41" s="106" t="s">
        <v>398</v>
      </c>
      <c r="B41" s="106" t="s">
        <v>399</v>
      </c>
      <c r="C41" s="106" t="s">
        <v>300</v>
      </c>
      <c r="D41" s="106" t="s">
        <v>301</v>
      </c>
      <c r="E41" s="106" t="s">
        <v>400</v>
      </c>
      <c r="F41" s="106" t="s">
        <v>274</v>
      </c>
      <c r="G41" s="107">
        <v>10000</v>
      </c>
      <c r="H41" s="108">
        <v>43761</v>
      </c>
      <c r="I41" s="107"/>
      <c r="J41" s="106"/>
    </row>
    <row r="42" spans="1:10" ht="37.5" customHeight="1" x14ac:dyDescent="0.35">
      <c r="A42" s="106" t="s">
        <v>401</v>
      </c>
      <c r="B42" s="106" t="s">
        <v>402</v>
      </c>
      <c r="C42" s="106" t="s">
        <v>266</v>
      </c>
      <c r="D42" s="106" t="s">
        <v>272</v>
      </c>
      <c r="E42" s="106" t="s">
        <v>403</v>
      </c>
      <c r="F42" s="106" t="s">
        <v>279</v>
      </c>
      <c r="G42" s="107">
        <v>2995</v>
      </c>
      <c r="H42" s="108">
        <v>43763</v>
      </c>
      <c r="I42" s="107">
        <v>2995</v>
      </c>
      <c r="J42" s="108">
        <v>43781</v>
      </c>
    </row>
    <row r="43" spans="1:10" ht="37.5" customHeight="1" x14ac:dyDescent="0.35">
      <c r="A43" s="106" t="s">
        <v>404</v>
      </c>
      <c r="B43" s="106" t="s">
        <v>402</v>
      </c>
      <c r="C43" s="106" t="s">
        <v>266</v>
      </c>
      <c r="D43" s="106" t="s">
        <v>272</v>
      </c>
      <c r="E43" s="106" t="s">
        <v>403</v>
      </c>
      <c r="F43" s="106" t="s">
        <v>279</v>
      </c>
      <c r="G43" s="107">
        <v>2995</v>
      </c>
      <c r="H43" s="108">
        <v>43763</v>
      </c>
      <c r="I43" s="107">
        <v>2995</v>
      </c>
      <c r="J43" s="108">
        <v>43781</v>
      </c>
    </row>
    <row r="44" spans="1:10" ht="37.5" customHeight="1" x14ac:dyDescent="0.35">
      <c r="A44" s="106" t="s">
        <v>405</v>
      </c>
      <c r="B44" s="106" t="s">
        <v>598</v>
      </c>
      <c r="C44" s="106" t="s">
        <v>266</v>
      </c>
      <c r="D44" s="106" t="s">
        <v>406</v>
      </c>
      <c r="E44" s="106" t="s">
        <v>407</v>
      </c>
      <c r="F44" s="106" t="s">
        <v>327</v>
      </c>
      <c r="G44" s="107">
        <v>1692</v>
      </c>
      <c r="H44" s="108">
        <v>43766</v>
      </c>
      <c r="I44" s="107">
        <v>1692</v>
      </c>
      <c r="J44" s="108">
        <v>43795</v>
      </c>
    </row>
    <row r="45" spans="1:10" ht="37.5" customHeight="1" x14ac:dyDescent="0.35">
      <c r="A45" s="106" t="s">
        <v>408</v>
      </c>
      <c r="B45" s="106" t="s">
        <v>599</v>
      </c>
      <c r="C45" s="106" t="s">
        <v>266</v>
      </c>
      <c r="D45" s="106" t="s">
        <v>406</v>
      </c>
      <c r="E45" s="106" t="s">
        <v>409</v>
      </c>
      <c r="F45" s="106" t="s">
        <v>327</v>
      </c>
      <c r="G45" s="107">
        <v>5980.58</v>
      </c>
      <c r="H45" s="108">
        <v>43766</v>
      </c>
      <c r="I45" s="107">
        <v>5980.58</v>
      </c>
      <c r="J45" s="108">
        <v>43781</v>
      </c>
    </row>
    <row r="46" spans="1:10" ht="37.5" customHeight="1" x14ac:dyDescent="0.35">
      <c r="A46" s="106" t="s">
        <v>410</v>
      </c>
      <c r="B46" s="106" t="s">
        <v>411</v>
      </c>
      <c r="C46" s="106" t="s">
        <v>266</v>
      </c>
      <c r="D46" s="106" t="s">
        <v>272</v>
      </c>
      <c r="E46" s="106" t="s">
        <v>412</v>
      </c>
      <c r="F46" s="106" t="s">
        <v>269</v>
      </c>
      <c r="G46" s="107">
        <v>38472</v>
      </c>
      <c r="H46" s="108">
        <v>43766</v>
      </c>
      <c r="I46" s="107">
        <v>38472</v>
      </c>
      <c r="J46" s="108">
        <v>43788</v>
      </c>
    </row>
    <row r="47" spans="1:10" ht="37.5" customHeight="1" x14ac:dyDescent="0.35">
      <c r="A47" s="106" t="s">
        <v>413</v>
      </c>
      <c r="B47" s="106" t="s">
        <v>414</v>
      </c>
      <c r="C47" s="106" t="s">
        <v>380</v>
      </c>
      <c r="D47" s="106" t="s">
        <v>288</v>
      </c>
      <c r="E47" s="106" t="s">
        <v>415</v>
      </c>
      <c r="F47" s="106" t="s">
        <v>416</v>
      </c>
      <c r="G47" s="107">
        <v>4000</v>
      </c>
      <c r="H47" s="108">
        <v>43769</v>
      </c>
      <c r="I47" s="107"/>
      <c r="J47" s="106"/>
    </row>
    <row r="48" spans="1:10" ht="37.5" customHeight="1" x14ac:dyDescent="0.35">
      <c r="A48" s="106" t="s">
        <v>417</v>
      </c>
      <c r="B48" s="106" t="s">
        <v>418</v>
      </c>
      <c r="C48" s="106" t="s">
        <v>380</v>
      </c>
      <c r="D48" s="106" t="s">
        <v>288</v>
      </c>
      <c r="E48" s="106" t="s">
        <v>419</v>
      </c>
      <c r="F48" s="106" t="s">
        <v>315</v>
      </c>
      <c r="G48" s="107">
        <v>4000</v>
      </c>
      <c r="H48" s="108">
        <v>43769</v>
      </c>
      <c r="I48" s="107"/>
      <c r="J48" s="106"/>
    </row>
    <row r="49" spans="1:10" ht="37.5" customHeight="1" x14ac:dyDescent="0.35">
      <c r="A49" s="106" t="s">
        <v>420</v>
      </c>
      <c r="B49" s="106" t="s">
        <v>421</v>
      </c>
      <c r="C49" s="106" t="s">
        <v>277</v>
      </c>
      <c r="D49" s="106" t="s">
        <v>272</v>
      </c>
      <c r="E49" s="106" t="s">
        <v>422</v>
      </c>
      <c r="F49" s="106" t="s">
        <v>283</v>
      </c>
      <c r="G49" s="107">
        <v>13550</v>
      </c>
      <c r="H49" s="108">
        <v>43780</v>
      </c>
      <c r="I49" s="107"/>
      <c r="J49" s="106"/>
    </row>
    <row r="50" spans="1:10" ht="37.5" customHeight="1" x14ac:dyDescent="0.35">
      <c r="A50" s="106" t="s">
        <v>423</v>
      </c>
      <c r="B50" s="106" t="s">
        <v>424</v>
      </c>
      <c r="C50" s="106" t="s">
        <v>277</v>
      </c>
      <c r="D50" s="106" t="s">
        <v>272</v>
      </c>
      <c r="E50" s="106" t="s">
        <v>422</v>
      </c>
      <c r="F50" s="106" t="s">
        <v>283</v>
      </c>
      <c r="G50" s="107">
        <v>16280</v>
      </c>
      <c r="H50" s="108">
        <v>43780</v>
      </c>
      <c r="I50" s="107"/>
      <c r="J50" s="106"/>
    </row>
    <row r="51" spans="1:10" ht="37.5" customHeight="1" x14ac:dyDescent="0.35">
      <c r="A51" s="106" t="s">
        <v>425</v>
      </c>
      <c r="B51" s="106" t="s">
        <v>426</v>
      </c>
      <c r="C51" s="106" t="s">
        <v>300</v>
      </c>
      <c r="D51" s="106" t="s">
        <v>288</v>
      </c>
      <c r="E51" s="106" t="s">
        <v>427</v>
      </c>
      <c r="F51" s="106" t="s">
        <v>306</v>
      </c>
      <c r="G51" s="107">
        <v>1611.2</v>
      </c>
      <c r="H51" s="108">
        <v>43782</v>
      </c>
      <c r="I51" s="107">
        <v>1611</v>
      </c>
      <c r="J51" s="108">
        <v>44169</v>
      </c>
    </row>
    <row r="52" spans="1:10" ht="37.5" customHeight="1" x14ac:dyDescent="0.35">
      <c r="A52" s="106" t="s">
        <v>428</v>
      </c>
      <c r="B52" s="106" t="s">
        <v>429</v>
      </c>
      <c r="C52" s="106" t="s">
        <v>362</v>
      </c>
      <c r="D52" s="106" t="s">
        <v>272</v>
      </c>
      <c r="E52" s="106" t="s">
        <v>430</v>
      </c>
      <c r="F52" s="106" t="s">
        <v>310</v>
      </c>
      <c r="G52" s="107">
        <v>14720</v>
      </c>
      <c r="H52" s="108">
        <v>43782</v>
      </c>
      <c r="I52" s="107"/>
      <c r="J52" s="106"/>
    </row>
    <row r="53" spans="1:10" ht="37.5" customHeight="1" x14ac:dyDescent="0.35">
      <c r="A53" s="106" t="s">
        <v>431</v>
      </c>
      <c r="B53" s="106" t="s">
        <v>429</v>
      </c>
      <c r="C53" s="106" t="s">
        <v>362</v>
      </c>
      <c r="D53" s="106" t="s">
        <v>272</v>
      </c>
      <c r="E53" s="106" t="s">
        <v>430</v>
      </c>
      <c r="F53" s="106" t="s">
        <v>310</v>
      </c>
      <c r="G53" s="107">
        <v>4850</v>
      </c>
      <c r="H53" s="108">
        <v>43782</v>
      </c>
      <c r="I53" s="107"/>
      <c r="J53" s="106"/>
    </row>
    <row r="54" spans="1:10" ht="37.5" customHeight="1" x14ac:dyDescent="0.35">
      <c r="A54" s="106" t="s">
        <v>432</v>
      </c>
      <c r="B54" s="106" t="s">
        <v>429</v>
      </c>
      <c r="C54" s="106" t="s">
        <v>362</v>
      </c>
      <c r="D54" s="106" t="s">
        <v>272</v>
      </c>
      <c r="E54" s="106" t="s">
        <v>430</v>
      </c>
      <c r="F54" s="106" t="s">
        <v>310</v>
      </c>
      <c r="G54" s="107">
        <v>5020</v>
      </c>
      <c r="H54" s="108">
        <v>43782</v>
      </c>
      <c r="I54" s="107"/>
      <c r="J54" s="106"/>
    </row>
    <row r="55" spans="1:10" ht="37.5" customHeight="1" x14ac:dyDescent="0.35">
      <c r="A55" s="106" t="s">
        <v>433</v>
      </c>
      <c r="B55" s="106" t="s">
        <v>434</v>
      </c>
      <c r="C55" s="106" t="s">
        <v>300</v>
      </c>
      <c r="D55" s="106" t="s">
        <v>272</v>
      </c>
      <c r="E55" s="106" t="s">
        <v>435</v>
      </c>
      <c r="F55" s="106" t="s">
        <v>359</v>
      </c>
      <c r="G55" s="107">
        <v>7528.8</v>
      </c>
      <c r="H55" s="108">
        <v>43783</v>
      </c>
      <c r="I55" s="107">
        <v>7528.8</v>
      </c>
      <c r="J55" s="108">
        <v>43813</v>
      </c>
    </row>
    <row r="56" spans="1:10" ht="37.5" customHeight="1" x14ac:dyDescent="0.35">
      <c r="A56" s="106" t="s">
        <v>436</v>
      </c>
      <c r="B56" s="106" t="s">
        <v>437</v>
      </c>
      <c r="C56" s="106" t="s">
        <v>300</v>
      </c>
      <c r="D56" s="106"/>
      <c r="E56" s="106" t="s">
        <v>438</v>
      </c>
      <c r="F56" s="106" t="s">
        <v>279</v>
      </c>
      <c r="G56" s="107">
        <v>80000</v>
      </c>
      <c r="H56" s="108">
        <v>43791</v>
      </c>
      <c r="I56" s="107"/>
      <c r="J56" s="106"/>
    </row>
    <row r="57" spans="1:10" ht="37.5" customHeight="1" x14ac:dyDescent="0.35">
      <c r="A57" s="106" t="s">
        <v>439</v>
      </c>
      <c r="B57" s="106" t="s">
        <v>437</v>
      </c>
      <c r="C57" s="106" t="s">
        <v>300</v>
      </c>
      <c r="D57" s="106"/>
      <c r="E57" s="106"/>
      <c r="F57" s="106" t="s">
        <v>279</v>
      </c>
      <c r="G57" s="107">
        <v>40000</v>
      </c>
      <c r="H57" s="108">
        <v>43791</v>
      </c>
      <c r="I57" s="107"/>
      <c r="J57" s="106"/>
    </row>
    <row r="58" spans="1:10" ht="37.5" customHeight="1" x14ac:dyDescent="0.35">
      <c r="A58" s="106" t="s">
        <v>440</v>
      </c>
      <c r="B58" s="106" t="s">
        <v>437</v>
      </c>
      <c r="C58" s="106" t="s">
        <v>300</v>
      </c>
      <c r="D58" s="106" t="s">
        <v>441</v>
      </c>
      <c r="E58" s="106" t="s">
        <v>442</v>
      </c>
      <c r="F58" s="106" t="s">
        <v>279</v>
      </c>
      <c r="G58" s="107">
        <v>25000</v>
      </c>
      <c r="H58" s="108">
        <v>43791</v>
      </c>
      <c r="I58" s="107"/>
      <c r="J58" s="106"/>
    </row>
    <row r="59" spans="1:10" ht="37.5" customHeight="1" x14ac:dyDescent="0.35">
      <c r="A59" s="106" t="s">
        <v>443</v>
      </c>
      <c r="B59" s="106" t="s">
        <v>444</v>
      </c>
      <c r="C59" s="106" t="s">
        <v>300</v>
      </c>
      <c r="D59" s="106" t="s">
        <v>441</v>
      </c>
      <c r="E59" s="106" t="s">
        <v>445</v>
      </c>
      <c r="F59" s="106" t="s">
        <v>287</v>
      </c>
      <c r="G59" s="107">
        <v>20000</v>
      </c>
      <c r="H59" s="108">
        <v>43796</v>
      </c>
      <c r="I59" s="107">
        <v>20000</v>
      </c>
      <c r="J59" s="108">
        <v>43803</v>
      </c>
    </row>
    <row r="60" spans="1:10" ht="37.5" customHeight="1" x14ac:dyDescent="0.35">
      <c r="A60" s="106" t="s">
        <v>446</v>
      </c>
      <c r="B60" s="106" t="s">
        <v>447</v>
      </c>
      <c r="C60" s="106" t="s">
        <v>266</v>
      </c>
      <c r="D60" s="106" t="s">
        <v>448</v>
      </c>
      <c r="E60" s="106" t="s">
        <v>449</v>
      </c>
      <c r="F60" s="106" t="s">
        <v>416</v>
      </c>
      <c r="G60" s="107">
        <v>23000</v>
      </c>
      <c r="H60" s="108">
        <v>43798</v>
      </c>
      <c r="I60" s="107">
        <v>23000</v>
      </c>
      <c r="J60" s="108">
        <v>44111</v>
      </c>
    </row>
    <row r="61" spans="1:10" ht="37.5" customHeight="1" x14ac:dyDescent="0.35">
      <c r="A61" s="106" t="s">
        <v>450</v>
      </c>
      <c r="B61" s="106" t="s">
        <v>451</v>
      </c>
      <c r="C61" s="106" t="s">
        <v>266</v>
      </c>
      <c r="D61" s="106" t="s">
        <v>288</v>
      </c>
      <c r="E61" s="106" t="s">
        <v>452</v>
      </c>
      <c r="F61" s="106" t="s">
        <v>283</v>
      </c>
      <c r="G61" s="107">
        <v>40000</v>
      </c>
      <c r="H61" s="108">
        <v>43802</v>
      </c>
      <c r="I61" s="107">
        <v>40000</v>
      </c>
      <c r="J61" s="108">
        <v>43804</v>
      </c>
    </row>
    <row r="62" spans="1:10" ht="37.5" customHeight="1" x14ac:dyDescent="0.35">
      <c r="A62" s="106" t="s">
        <v>453</v>
      </c>
      <c r="B62" s="106" t="s">
        <v>454</v>
      </c>
      <c r="C62" s="106" t="s">
        <v>380</v>
      </c>
      <c r="D62" s="106" t="s">
        <v>333</v>
      </c>
      <c r="E62" s="106" t="s">
        <v>455</v>
      </c>
      <c r="F62" s="106" t="s">
        <v>283</v>
      </c>
      <c r="G62" s="107">
        <v>2500</v>
      </c>
      <c r="H62" s="108">
        <v>43809</v>
      </c>
      <c r="I62" s="107">
        <v>2500</v>
      </c>
      <c r="J62" s="108">
        <v>44141</v>
      </c>
    </row>
    <row r="63" spans="1:10" ht="37.5" customHeight="1" x14ac:dyDescent="0.35">
      <c r="A63" s="106" t="s">
        <v>456</v>
      </c>
      <c r="B63" s="106" t="s">
        <v>457</v>
      </c>
      <c r="C63" s="106" t="s">
        <v>300</v>
      </c>
      <c r="D63" s="106" t="s">
        <v>441</v>
      </c>
      <c r="E63" s="106" t="s">
        <v>458</v>
      </c>
      <c r="F63" s="106" t="s">
        <v>269</v>
      </c>
      <c r="G63" s="107">
        <v>27159.65</v>
      </c>
      <c r="H63" s="108">
        <v>43810</v>
      </c>
      <c r="I63" s="107"/>
      <c r="J63" s="106"/>
    </row>
    <row r="64" spans="1:10" ht="37.5" customHeight="1" x14ac:dyDescent="0.35">
      <c r="A64" s="106" t="s">
        <v>459</v>
      </c>
      <c r="B64" s="106" t="s">
        <v>460</v>
      </c>
      <c r="C64" s="106" t="s">
        <v>266</v>
      </c>
      <c r="D64" s="106" t="s">
        <v>272</v>
      </c>
      <c r="E64" s="106" t="s">
        <v>461</v>
      </c>
      <c r="F64" s="106" t="s">
        <v>359</v>
      </c>
      <c r="G64" s="107">
        <v>12840</v>
      </c>
      <c r="H64" s="108">
        <v>43811</v>
      </c>
      <c r="I64" s="107">
        <v>12840</v>
      </c>
      <c r="J64" s="108">
        <v>43836</v>
      </c>
    </row>
    <row r="65" spans="1:10" ht="37.5" customHeight="1" x14ac:dyDescent="0.35">
      <c r="A65" s="106" t="s">
        <v>462</v>
      </c>
      <c r="B65" s="106" t="s">
        <v>463</v>
      </c>
      <c r="C65" s="106" t="s">
        <v>300</v>
      </c>
      <c r="D65" s="106" t="s">
        <v>441</v>
      </c>
      <c r="E65" s="106" t="s">
        <v>464</v>
      </c>
      <c r="F65" s="106" t="s">
        <v>289</v>
      </c>
      <c r="G65" s="107">
        <v>23731</v>
      </c>
      <c r="H65" s="108">
        <v>43811</v>
      </c>
      <c r="I65" s="107"/>
      <c r="J65" s="106"/>
    </row>
    <row r="66" spans="1:10" ht="37.5" customHeight="1" x14ac:dyDescent="0.35">
      <c r="A66" s="106" t="s">
        <v>465</v>
      </c>
      <c r="B66" s="106" t="s">
        <v>466</v>
      </c>
      <c r="C66" s="106" t="s">
        <v>277</v>
      </c>
      <c r="D66" s="106" t="s">
        <v>272</v>
      </c>
      <c r="E66" s="106" t="s">
        <v>467</v>
      </c>
      <c r="F66" s="106" t="s">
        <v>283</v>
      </c>
      <c r="G66" s="107">
        <v>22430</v>
      </c>
      <c r="H66" s="108">
        <v>43815</v>
      </c>
      <c r="I66" s="107"/>
      <c r="J66" s="106"/>
    </row>
    <row r="67" spans="1:10" ht="37.5" customHeight="1" x14ac:dyDescent="0.35">
      <c r="A67" s="106" t="s">
        <v>468</v>
      </c>
      <c r="B67" s="106" t="s">
        <v>469</v>
      </c>
      <c r="C67" s="106" t="s">
        <v>300</v>
      </c>
      <c r="D67" s="106" t="s">
        <v>288</v>
      </c>
      <c r="E67" s="106" t="s">
        <v>470</v>
      </c>
      <c r="F67" s="106" t="s">
        <v>306</v>
      </c>
      <c r="G67" s="107">
        <v>8000</v>
      </c>
      <c r="H67" s="108">
        <v>43816</v>
      </c>
      <c r="I67" s="107"/>
      <c r="J67" s="106"/>
    </row>
    <row r="68" spans="1:10" ht="37.5" customHeight="1" x14ac:dyDescent="0.35">
      <c r="A68" s="106" t="s">
        <v>471</v>
      </c>
      <c r="B68" s="106" t="s">
        <v>472</v>
      </c>
      <c r="C68" s="106" t="s">
        <v>473</v>
      </c>
      <c r="D68" s="106" t="s">
        <v>288</v>
      </c>
      <c r="E68" s="106" t="s">
        <v>474</v>
      </c>
      <c r="F68" s="106" t="s">
        <v>269</v>
      </c>
      <c r="G68" s="107">
        <v>12000</v>
      </c>
      <c r="H68" s="108">
        <v>43837</v>
      </c>
      <c r="I68" s="107"/>
      <c r="J68" s="106"/>
    </row>
    <row r="69" spans="1:10" ht="37.5" customHeight="1" x14ac:dyDescent="0.35">
      <c r="A69" s="106" t="s">
        <v>475</v>
      </c>
      <c r="B69" s="106" t="s">
        <v>476</v>
      </c>
      <c r="C69" s="106" t="s">
        <v>300</v>
      </c>
      <c r="D69" s="106" t="s">
        <v>288</v>
      </c>
      <c r="E69" s="106"/>
      <c r="F69" s="106" t="s">
        <v>327</v>
      </c>
      <c r="G69" s="107">
        <v>89984.38</v>
      </c>
      <c r="H69" s="108">
        <v>43847</v>
      </c>
      <c r="I69" s="107"/>
      <c r="J69" s="106"/>
    </row>
    <row r="70" spans="1:10" ht="37.5" customHeight="1" x14ac:dyDescent="0.35">
      <c r="A70" s="106" t="s">
        <v>477</v>
      </c>
      <c r="B70" s="106" t="s">
        <v>478</v>
      </c>
      <c r="C70" s="106" t="s">
        <v>266</v>
      </c>
      <c r="D70" s="106" t="s">
        <v>272</v>
      </c>
      <c r="E70" s="106" t="s">
        <v>479</v>
      </c>
      <c r="F70" s="106" t="s">
        <v>279</v>
      </c>
      <c r="G70" s="107">
        <v>10000</v>
      </c>
      <c r="H70" s="108">
        <v>43850</v>
      </c>
      <c r="I70" s="107">
        <v>10000</v>
      </c>
      <c r="J70" s="108">
        <v>43873</v>
      </c>
    </row>
    <row r="71" spans="1:10" ht="37.5" customHeight="1" x14ac:dyDescent="0.35">
      <c r="A71" s="106" t="s">
        <v>480</v>
      </c>
      <c r="B71" s="106" t="s">
        <v>481</v>
      </c>
      <c r="C71" s="106" t="s">
        <v>266</v>
      </c>
      <c r="D71" s="106" t="s">
        <v>333</v>
      </c>
      <c r="E71" s="106" t="s">
        <v>482</v>
      </c>
      <c r="F71" s="106" t="s">
        <v>327</v>
      </c>
      <c r="G71" s="107">
        <v>30000</v>
      </c>
      <c r="H71" s="108">
        <v>43859</v>
      </c>
      <c r="I71" s="107">
        <v>2720</v>
      </c>
      <c r="J71" s="108">
        <v>43871</v>
      </c>
    </row>
    <row r="72" spans="1:10" ht="37.5" customHeight="1" x14ac:dyDescent="0.35">
      <c r="A72" s="106" t="s">
        <v>483</v>
      </c>
      <c r="B72" s="106" t="s">
        <v>484</v>
      </c>
      <c r="C72" s="106" t="s">
        <v>266</v>
      </c>
      <c r="D72" s="106" t="s">
        <v>272</v>
      </c>
      <c r="E72" s="106" t="s">
        <v>485</v>
      </c>
      <c r="F72" s="106" t="s">
        <v>310</v>
      </c>
      <c r="G72" s="107">
        <v>2100</v>
      </c>
      <c r="H72" s="108">
        <v>43861</v>
      </c>
      <c r="I72" s="107">
        <v>2100</v>
      </c>
      <c r="J72" s="108">
        <v>43868</v>
      </c>
    </row>
    <row r="73" spans="1:10" ht="37.5" customHeight="1" x14ac:dyDescent="0.35">
      <c r="A73" s="106" t="s">
        <v>486</v>
      </c>
      <c r="B73" s="106" t="s">
        <v>487</v>
      </c>
      <c r="C73" s="106" t="s">
        <v>488</v>
      </c>
      <c r="D73" s="106" t="s">
        <v>441</v>
      </c>
      <c r="E73" s="106" t="s">
        <v>489</v>
      </c>
      <c r="F73" s="106" t="s">
        <v>289</v>
      </c>
      <c r="G73" s="107">
        <v>24000</v>
      </c>
      <c r="H73" s="108">
        <v>43861</v>
      </c>
      <c r="I73" s="107"/>
      <c r="J73" s="106"/>
    </row>
    <row r="74" spans="1:10" ht="37.5" customHeight="1" x14ac:dyDescent="0.35">
      <c r="A74" s="106" t="s">
        <v>490</v>
      </c>
      <c r="B74" s="106" t="s">
        <v>491</v>
      </c>
      <c r="C74" s="106" t="s">
        <v>266</v>
      </c>
      <c r="D74" s="106" t="s">
        <v>301</v>
      </c>
      <c r="E74" s="106" t="s">
        <v>492</v>
      </c>
      <c r="F74" s="106" t="s">
        <v>327</v>
      </c>
      <c r="G74" s="107">
        <v>76729</v>
      </c>
      <c r="H74" s="108">
        <v>43867</v>
      </c>
      <c r="I74" s="107">
        <v>76729</v>
      </c>
      <c r="J74" s="108">
        <v>43893</v>
      </c>
    </row>
    <row r="75" spans="1:10" ht="37.5" customHeight="1" x14ac:dyDescent="0.35">
      <c r="A75" s="106" t="s">
        <v>493</v>
      </c>
      <c r="B75" s="106" t="s">
        <v>494</v>
      </c>
      <c r="C75" s="106" t="s">
        <v>300</v>
      </c>
      <c r="D75" s="106"/>
      <c r="E75" s="106" t="s">
        <v>495</v>
      </c>
      <c r="F75" s="106" t="s">
        <v>287</v>
      </c>
      <c r="G75" s="107">
        <v>40000</v>
      </c>
      <c r="H75" s="108">
        <v>43875</v>
      </c>
      <c r="I75" s="107"/>
      <c r="J75" s="106"/>
    </row>
    <row r="76" spans="1:10" ht="37.5" customHeight="1" x14ac:dyDescent="0.35">
      <c r="A76" s="106" t="s">
        <v>496</v>
      </c>
      <c r="B76" s="106" t="s">
        <v>599</v>
      </c>
      <c r="C76" s="106" t="s">
        <v>266</v>
      </c>
      <c r="D76" s="106" t="s">
        <v>406</v>
      </c>
      <c r="E76" s="106" t="s">
        <v>409</v>
      </c>
      <c r="F76" s="106" t="s">
        <v>327</v>
      </c>
      <c r="G76" s="107">
        <v>3450</v>
      </c>
      <c r="H76" s="108">
        <v>43880</v>
      </c>
      <c r="I76" s="107">
        <v>3150</v>
      </c>
      <c r="J76" s="108">
        <v>43901</v>
      </c>
    </row>
    <row r="77" spans="1:10" ht="37.5" customHeight="1" x14ac:dyDescent="0.35">
      <c r="A77" s="106" t="s">
        <v>497</v>
      </c>
      <c r="B77" s="106" t="s">
        <v>498</v>
      </c>
      <c r="C77" s="106" t="s">
        <v>266</v>
      </c>
      <c r="D77" s="106" t="s">
        <v>330</v>
      </c>
      <c r="E77" s="106" t="s">
        <v>499</v>
      </c>
      <c r="F77" s="106" t="s">
        <v>416</v>
      </c>
      <c r="G77" s="107">
        <v>4338</v>
      </c>
      <c r="H77" s="108">
        <v>43887</v>
      </c>
      <c r="I77" s="107">
        <v>4338</v>
      </c>
      <c r="J77" s="108">
        <v>43907</v>
      </c>
    </row>
    <row r="78" spans="1:10" ht="37.5" customHeight="1" x14ac:dyDescent="0.35">
      <c r="A78" s="106" t="s">
        <v>500</v>
      </c>
      <c r="B78" s="106" t="s">
        <v>501</v>
      </c>
      <c r="C78" s="106" t="s">
        <v>300</v>
      </c>
      <c r="D78" s="106" t="s">
        <v>441</v>
      </c>
      <c r="E78" s="106" t="s">
        <v>502</v>
      </c>
      <c r="F78" s="106" t="s">
        <v>274</v>
      </c>
      <c r="G78" s="107">
        <v>6912</v>
      </c>
      <c r="H78" s="108">
        <v>43889</v>
      </c>
      <c r="I78" s="107"/>
      <c r="J78" s="106"/>
    </row>
    <row r="79" spans="1:10" ht="37.5" customHeight="1" x14ac:dyDescent="0.35">
      <c r="A79" s="106" t="s">
        <v>503</v>
      </c>
      <c r="B79" s="106" t="s">
        <v>504</v>
      </c>
      <c r="C79" s="106" t="s">
        <v>300</v>
      </c>
      <c r="D79" s="106" t="s">
        <v>441</v>
      </c>
      <c r="E79" s="106" t="s">
        <v>505</v>
      </c>
      <c r="F79" s="106" t="s">
        <v>274</v>
      </c>
      <c r="G79" s="107">
        <v>70000</v>
      </c>
      <c r="H79" s="108">
        <v>43901</v>
      </c>
      <c r="I79" s="107"/>
      <c r="J79" s="106"/>
    </row>
    <row r="80" spans="1:10" ht="37.5" customHeight="1" x14ac:dyDescent="0.35">
      <c r="A80" s="106" t="s">
        <v>506</v>
      </c>
      <c r="B80" s="106" t="s">
        <v>507</v>
      </c>
      <c r="C80" s="106" t="s">
        <v>266</v>
      </c>
      <c r="D80" s="106" t="s">
        <v>272</v>
      </c>
      <c r="E80" s="106" t="s">
        <v>508</v>
      </c>
      <c r="F80" s="106" t="s">
        <v>283</v>
      </c>
      <c r="G80" s="107">
        <v>27590</v>
      </c>
      <c r="H80" s="108">
        <v>43909</v>
      </c>
      <c r="I80" s="107"/>
      <c r="J80" s="106"/>
    </row>
    <row r="81" spans="1:14" ht="37.5" customHeight="1" x14ac:dyDescent="0.35">
      <c r="A81" s="106" t="s">
        <v>509</v>
      </c>
      <c r="B81" s="106" t="s">
        <v>510</v>
      </c>
      <c r="C81" s="106" t="s">
        <v>266</v>
      </c>
      <c r="D81" s="106" t="s">
        <v>272</v>
      </c>
      <c r="E81" s="106" t="s">
        <v>508</v>
      </c>
      <c r="F81" s="106" t="s">
        <v>416</v>
      </c>
      <c r="G81" s="107">
        <v>27590</v>
      </c>
      <c r="H81" s="108">
        <v>43909</v>
      </c>
      <c r="I81" s="107"/>
      <c r="J81" s="108"/>
    </row>
    <row r="82" spans="1:14" ht="37.5" customHeight="1" x14ac:dyDescent="0.35">
      <c r="A82" s="106" t="s">
        <v>511</v>
      </c>
      <c r="B82" s="106" t="s">
        <v>512</v>
      </c>
      <c r="C82" s="106" t="s">
        <v>266</v>
      </c>
      <c r="D82" s="106" t="s">
        <v>272</v>
      </c>
      <c r="E82" s="106" t="s">
        <v>513</v>
      </c>
      <c r="F82" s="106" t="s">
        <v>283</v>
      </c>
      <c r="G82" s="107">
        <v>50000</v>
      </c>
      <c r="H82" s="108">
        <v>43910</v>
      </c>
      <c r="I82" s="107"/>
      <c r="J82" s="108"/>
    </row>
    <row r="83" spans="1:14" ht="37.5" customHeight="1" x14ac:dyDescent="0.35">
      <c r="A83" s="106" t="s">
        <v>514</v>
      </c>
      <c r="B83" s="106" t="s">
        <v>515</v>
      </c>
      <c r="C83" s="106" t="s">
        <v>266</v>
      </c>
      <c r="D83" s="106" t="s">
        <v>272</v>
      </c>
      <c r="E83" s="106" t="s">
        <v>516</v>
      </c>
      <c r="F83" s="106" t="s">
        <v>416</v>
      </c>
      <c r="G83" s="107">
        <v>150000</v>
      </c>
      <c r="H83" s="108">
        <v>43913</v>
      </c>
      <c r="I83" s="107"/>
      <c r="J83" s="108"/>
    </row>
    <row r="84" spans="1:14" ht="37.5" customHeight="1" x14ac:dyDescent="0.35">
      <c r="A84" s="106" t="s">
        <v>517</v>
      </c>
      <c r="B84" s="106" t="s">
        <v>518</v>
      </c>
      <c r="C84" s="106" t="s">
        <v>266</v>
      </c>
      <c r="D84" s="106" t="s">
        <v>272</v>
      </c>
      <c r="E84" s="106" t="s">
        <v>519</v>
      </c>
      <c r="F84" s="106" t="s">
        <v>233</v>
      </c>
      <c r="G84" s="107">
        <v>5000</v>
      </c>
      <c r="H84" s="108">
        <v>43915</v>
      </c>
      <c r="I84" s="107"/>
      <c r="J84" s="108"/>
    </row>
    <row r="85" spans="1:14" ht="37.5" customHeight="1" x14ac:dyDescent="0.35">
      <c r="A85" s="106" t="s">
        <v>520</v>
      </c>
      <c r="B85" s="106" t="s">
        <v>518</v>
      </c>
      <c r="C85" s="106" t="s">
        <v>266</v>
      </c>
      <c r="D85" s="106" t="s">
        <v>272</v>
      </c>
      <c r="E85" s="106" t="s">
        <v>519</v>
      </c>
      <c r="F85" s="106" t="s">
        <v>233</v>
      </c>
      <c r="G85" s="107">
        <v>15000</v>
      </c>
      <c r="H85" s="108">
        <v>43915</v>
      </c>
      <c r="I85" s="107"/>
      <c r="J85" s="108"/>
    </row>
    <row r="86" spans="1:14" ht="37.5" customHeight="1" x14ac:dyDescent="0.35">
      <c r="A86" s="106" t="s">
        <v>521</v>
      </c>
      <c r="B86" s="106" t="s">
        <v>522</v>
      </c>
      <c r="C86" s="106" t="s">
        <v>266</v>
      </c>
      <c r="D86" s="106" t="s">
        <v>272</v>
      </c>
      <c r="E86" s="106" t="s">
        <v>523</v>
      </c>
      <c r="F86" s="106" t="s">
        <v>315</v>
      </c>
      <c r="G86" s="107">
        <v>81000</v>
      </c>
      <c r="H86" s="108">
        <v>43917</v>
      </c>
      <c r="I86" s="107"/>
      <c r="J86" s="106"/>
    </row>
    <row r="87" spans="1:14" ht="37.5" customHeight="1" x14ac:dyDescent="0.35">
      <c r="A87" s="109"/>
      <c r="B87" s="109"/>
      <c r="C87" s="109"/>
      <c r="D87" s="109"/>
      <c r="E87" s="109"/>
      <c r="F87" s="109"/>
      <c r="G87" s="110">
        <f>SUM(G2:G86)</f>
        <v>2242449.19</v>
      </c>
      <c r="H87" s="111"/>
      <c r="I87" s="110">
        <f>SUM(I1:I86)</f>
        <v>833313.88</v>
      </c>
      <c r="J87" s="111"/>
      <c r="K87" s="86"/>
      <c r="L87" s="86"/>
      <c r="M87" s="86" t="s">
        <v>525</v>
      </c>
      <c r="N87" s="89">
        <f>G87-I87</f>
        <v>1409135.31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4970-17EA-4616-9DC7-7ADD98AE19B8}">
  <dimension ref="A2:F74"/>
  <sheetViews>
    <sheetView topLeftCell="A22" workbookViewId="0">
      <selection activeCell="B7" sqref="B7"/>
    </sheetView>
  </sheetViews>
  <sheetFormatPr defaultRowHeight="14" x14ac:dyDescent="0.3"/>
  <cols>
    <col min="1" max="1" width="31.08984375" style="1" customWidth="1"/>
    <col min="2" max="2" width="13.81640625" style="1" customWidth="1"/>
    <col min="3" max="3" width="17.453125" style="1" customWidth="1"/>
    <col min="4" max="4" width="14.1796875" style="1" customWidth="1"/>
    <col min="5" max="5" width="30" style="1" customWidth="1"/>
    <col min="6" max="16384" width="8.7265625" style="1"/>
  </cols>
  <sheetData>
    <row r="2" spans="1:5" s="85" customFormat="1" ht="18" x14ac:dyDescent="0.3">
      <c r="A2" s="184" t="s">
        <v>544</v>
      </c>
      <c r="B2" s="184"/>
      <c r="C2" s="184"/>
      <c r="D2" s="184"/>
      <c r="E2" s="184"/>
    </row>
    <row r="3" spans="1:5" ht="15.5" x14ac:dyDescent="0.35">
      <c r="A3" s="164" t="s">
        <v>202</v>
      </c>
      <c r="B3" s="165"/>
      <c r="C3" s="166" t="s">
        <v>204</v>
      </c>
      <c r="D3" s="165"/>
      <c r="E3"/>
    </row>
    <row r="4" spans="1:5" ht="16" thickBot="1" x14ac:dyDescent="0.4">
      <c r="A4" s="87"/>
      <c r="B4" s="165"/>
      <c r="C4" s="165"/>
      <c r="D4" s="165"/>
      <c r="E4"/>
    </row>
    <row r="5" spans="1:5" ht="16" thickBot="1" x14ac:dyDescent="0.4">
      <c r="A5" s="92" t="s">
        <v>545</v>
      </c>
      <c r="B5" s="167">
        <v>10116</v>
      </c>
      <c r="C5" s="180" t="s">
        <v>205</v>
      </c>
      <c r="D5" s="168">
        <v>283084</v>
      </c>
      <c r="E5"/>
    </row>
    <row r="6" spans="1:5" ht="16" thickBot="1" x14ac:dyDescent="0.4">
      <c r="A6" s="93" t="s">
        <v>546</v>
      </c>
      <c r="B6" s="169">
        <v>14282</v>
      </c>
      <c r="C6" s="170" t="s">
        <v>206</v>
      </c>
      <c r="D6" s="168">
        <v>57085</v>
      </c>
      <c r="E6"/>
    </row>
    <row r="7" spans="1:5" ht="16" thickBot="1" x14ac:dyDescent="0.4">
      <c r="A7" s="93" t="s">
        <v>547</v>
      </c>
      <c r="B7" s="169">
        <v>39822</v>
      </c>
      <c r="C7" s="170" t="s">
        <v>207</v>
      </c>
      <c r="D7" s="168">
        <v>23358</v>
      </c>
      <c r="E7"/>
    </row>
    <row r="8" spans="1:5" ht="16" thickBot="1" x14ac:dyDescent="0.4">
      <c r="A8" s="93" t="s">
        <v>548</v>
      </c>
      <c r="B8" s="169">
        <v>4182</v>
      </c>
      <c r="C8" s="170" t="s">
        <v>208</v>
      </c>
      <c r="D8" s="168">
        <v>36288</v>
      </c>
      <c r="E8"/>
    </row>
    <row r="9" spans="1:5" ht="16" thickBot="1" x14ac:dyDescent="0.4">
      <c r="A9" s="93" t="s">
        <v>549</v>
      </c>
      <c r="B9" s="169">
        <v>7265</v>
      </c>
      <c r="C9" s="170" t="s">
        <v>209</v>
      </c>
      <c r="D9" s="168">
        <v>9571</v>
      </c>
      <c r="E9"/>
    </row>
    <row r="10" spans="1:5" ht="16" thickBot="1" x14ac:dyDescent="0.4">
      <c r="A10" s="93" t="s">
        <v>550</v>
      </c>
      <c r="B10" s="169">
        <v>2410</v>
      </c>
      <c r="C10" s="170" t="s">
        <v>210</v>
      </c>
      <c r="D10" s="168">
        <v>40331</v>
      </c>
      <c r="E10"/>
    </row>
    <row r="11" spans="1:5" ht="16" thickBot="1" x14ac:dyDescent="0.4">
      <c r="A11" s="93" t="s">
        <v>548</v>
      </c>
      <c r="B11" s="169">
        <v>21113</v>
      </c>
      <c r="C11" s="170" t="s">
        <v>211</v>
      </c>
      <c r="D11" s="168">
        <v>257795</v>
      </c>
      <c r="E11"/>
    </row>
    <row r="12" spans="1:5" ht="16" thickBot="1" x14ac:dyDescent="0.4">
      <c r="A12" s="93" t="s">
        <v>551</v>
      </c>
      <c r="B12" s="169">
        <v>19507</v>
      </c>
      <c r="C12" s="170" t="s">
        <v>212</v>
      </c>
      <c r="D12" s="168">
        <v>158473</v>
      </c>
      <c r="E12"/>
    </row>
    <row r="13" spans="1:5" ht="16" thickBot="1" x14ac:dyDescent="0.4">
      <c r="A13" s="93" t="s">
        <v>552</v>
      </c>
      <c r="B13" s="169">
        <v>55262</v>
      </c>
      <c r="C13" s="170" t="s">
        <v>213</v>
      </c>
      <c r="D13" s="168">
        <v>277209</v>
      </c>
      <c r="E13"/>
    </row>
    <row r="14" spans="1:5" ht="16" thickBot="1" x14ac:dyDescent="0.4">
      <c r="A14" s="93" t="s">
        <v>553</v>
      </c>
      <c r="B14" s="169">
        <v>34577</v>
      </c>
      <c r="C14" s="170" t="s">
        <v>214</v>
      </c>
      <c r="D14" s="168">
        <v>121642</v>
      </c>
      <c r="E14"/>
    </row>
    <row r="15" spans="1:5" ht="16" thickBot="1" x14ac:dyDescent="0.4">
      <c r="A15" s="93" t="s">
        <v>554</v>
      </c>
      <c r="B15" s="169">
        <v>48918</v>
      </c>
      <c r="C15" s="170" t="s">
        <v>215</v>
      </c>
      <c r="D15" s="168">
        <v>245065</v>
      </c>
      <c r="E15"/>
    </row>
    <row r="16" spans="1:5" ht="16" thickBot="1" x14ac:dyDescent="0.4">
      <c r="A16" s="93" t="s">
        <v>555</v>
      </c>
      <c r="B16" s="169">
        <v>32373</v>
      </c>
      <c r="C16" s="171" t="s">
        <v>216</v>
      </c>
      <c r="D16" s="172">
        <v>172547</v>
      </c>
      <c r="E16"/>
    </row>
    <row r="17" spans="1:5" ht="16" thickBot="1" x14ac:dyDescent="0.4">
      <c r="A17" s="93" t="s">
        <v>556</v>
      </c>
      <c r="B17" s="169">
        <v>22141</v>
      </c>
      <c r="C17" s="173"/>
      <c r="D17" s="174"/>
      <c r="E17"/>
    </row>
    <row r="18" spans="1:5" ht="16" thickBot="1" x14ac:dyDescent="0.4">
      <c r="A18" s="93" t="s">
        <v>557</v>
      </c>
      <c r="B18" s="169">
        <v>14665</v>
      </c>
      <c r="C18" s="175" t="s">
        <v>203</v>
      </c>
      <c r="D18" s="176">
        <v>1682448</v>
      </c>
      <c r="E18"/>
    </row>
    <row r="19" spans="1:5" ht="16" thickBot="1" x14ac:dyDescent="0.4">
      <c r="A19" s="93" t="s">
        <v>558</v>
      </c>
      <c r="B19" s="169">
        <v>18155</v>
      </c>
      <c r="C19" s="87"/>
      <c r="D19" s="87"/>
      <c r="E19"/>
    </row>
    <row r="20" spans="1:5" ht="16" thickBot="1" x14ac:dyDescent="0.4">
      <c r="A20" s="93" t="s">
        <v>559</v>
      </c>
      <c r="B20" s="169">
        <v>102118</v>
      </c>
      <c r="C20" s="87"/>
      <c r="D20" s="87"/>
      <c r="E20"/>
    </row>
    <row r="21" spans="1:5" ht="16" thickBot="1" x14ac:dyDescent="0.4">
      <c r="A21" s="93" t="s">
        <v>560</v>
      </c>
      <c r="B21" s="169">
        <v>48278</v>
      </c>
      <c r="C21" s="87"/>
      <c r="D21" s="87"/>
      <c r="E21"/>
    </row>
    <row r="22" spans="1:5" ht="16" thickBot="1" x14ac:dyDescent="0.4">
      <c r="A22" s="93" t="s">
        <v>561</v>
      </c>
      <c r="B22" s="169">
        <v>71908</v>
      </c>
      <c r="C22" s="87"/>
      <c r="D22" s="87"/>
      <c r="E22"/>
    </row>
    <row r="23" spans="1:5" ht="16" thickBot="1" x14ac:dyDescent="0.4">
      <c r="A23" s="94" t="s">
        <v>562</v>
      </c>
      <c r="B23" s="169">
        <v>5984</v>
      </c>
      <c r="C23" s="87"/>
      <c r="D23" s="87"/>
      <c r="E23"/>
    </row>
    <row r="24" spans="1:5" ht="16" thickBot="1" x14ac:dyDescent="0.4">
      <c r="A24" s="93" t="s">
        <v>563</v>
      </c>
      <c r="B24" s="169">
        <v>35731</v>
      </c>
      <c r="C24" s="87"/>
      <c r="D24" s="87"/>
      <c r="E24"/>
    </row>
    <row r="25" spans="1:5" ht="16" thickBot="1" x14ac:dyDescent="0.4">
      <c r="A25" s="93" t="s">
        <v>564</v>
      </c>
      <c r="B25" s="169">
        <v>37169</v>
      </c>
      <c r="C25" s="87"/>
      <c r="D25" s="87"/>
      <c r="E25"/>
    </row>
    <row r="26" spans="1:5" ht="16" thickBot="1" x14ac:dyDescent="0.4">
      <c r="A26" s="93" t="s">
        <v>565</v>
      </c>
      <c r="B26" s="169">
        <v>24097</v>
      </c>
      <c r="C26" s="87"/>
      <c r="D26" s="87"/>
      <c r="E26"/>
    </row>
    <row r="27" spans="1:5" ht="16" thickBot="1" x14ac:dyDescent="0.4">
      <c r="A27" s="93" t="s">
        <v>566</v>
      </c>
      <c r="B27" s="169">
        <v>87007</v>
      </c>
      <c r="C27" s="87"/>
      <c r="D27" s="87"/>
      <c r="E27"/>
    </row>
    <row r="28" spans="1:5" ht="16" thickBot="1" x14ac:dyDescent="0.4">
      <c r="A28" s="93" t="s">
        <v>567</v>
      </c>
      <c r="B28" s="169">
        <v>21823</v>
      </c>
      <c r="C28" s="87"/>
      <c r="D28" s="87"/>
      <c r="E28"/>
    </row>
    <row r="29" spans="1:5" ht="16" thickBot="1" x14ac:dyDescent="0.4">
      <c r="A29" s="93" t="s">
        <v>568</v>
      </c>
      <c r="B29" s="169">
        <v>70294</v>
      </c>
      <c r="C29" s="87"/>
      <c r="D29" s="87"/>
      <c r="E29"/>
    </row>
    <row r="30" spans="1:5" ht="16" thickBot="1" x14ac:dyDescent="0.4">
      <c r="A30" s="93" t="s">
        <v>569</v>
      </c>
      <c r="B30" s="169">
        <v>24102</v>
      </c>
      <c r="C30" s="87"/>
      <c r="D30" s="87"/>
      <c r="E30"/>
    </row>
    <row r="31" spans="1:5" ht="16" thickBot="1" x14ac:dyDescent="0.4">
      <c r="A31" s="93" t="s">
        <v>570</v>
      </c>
      <c r="B31" s="169">
        <v>82195</v>
      </c>
      <c r="C31" s="87"/>
      <c r="D31" s="87"/>
      <c r="E31"/>
    </row>
    <row r="32" spans="1:5" ht="16" thickBot="1" x14ac:dyDescent="0.4">
      <c r="A32" s="93" t="s">
        <v>571</v>
      </c>
      <c r="B32" s="169">
        <v>56101</v>
      </c>
      <c r="C32" s="87"/>
      <c r="D32" s="87"/>
      <c r="E32"/>
    </row>
    <row r="33" spans="1:5" ht="16" thickBot="1" x14ac:dyDescent="0.4">
      <c r="A33" s="93" t="s">
        <v>572</v>
      </c>
      <c r="B33" s="169">
        <v>70275</v>
      </c>
      <c r="C33" s="87"/>
      <c r="D33" s="87"/>
      <c r="E33"/>
    </row>
    <row r="34" spans="1:5" ht="16" thickBot="1" x14ac:dyDescent="0.4">
      <c r="A34" s="93" t="s">
        <v>573</v>
      </c>
      <c r="B34" s="169">
        <v>70678</v>
      </c>
      <c r="C34" s="87"/>
      <c r="D34" s="87"/>
      <c r="E34"/>
    </row>
    <row r="35" spans="1:5" ht="47" thickBot="1" x14ac:dyDescent="0.4">
      <c r="A35" s="94" t="s">
        <v>574</v>
      </c>
      <c r="B35" s="169">
        <v>66665</v>
      </c>
      <c r="C35" s="87"/>
      <c r="D35" s="87"/>
      <c r="E35"/>
    </row>
    <row r="36" spans="1:5" ht="16" thickBot="1" x14ac:dyDescent="0.4">
      <c r="A36" s="93" t="s">
        <v>575</v>
      </c>
      <c r="B36" s="169">
        <v>64728</v>
      </c>
      <c r="C36" s="87"/>
      <c r="D36" s="87"/>
      <c r="E36"/>
    </row>
    <row r="37" spans="1:5" ht="16" thickBot="1" x14ac:dyDescent="0.4">
      <c r="A37" s="93" t="s">
        <v>576</v>
      </c>
      <c r="B37" s="169">
        <v>111956</v>
      </c>
      <c r="C37" s="87"/>
      <c r="D37" s="87"/>
      <c r="E37"/>
    </row>
    <row r="38" spans="1:5" ht="16" thickBot="1" x14ac:dyDescent="0.4">
      <c r="A38" s="93" t="s">
        <v>577</v>
      </c>
      <c r="B38" s="169">
        <v>88375</v>
      </c>
      <c r="C38" s="87"/>
      <c r="D38" s="87"/>
      <c r="E38"/>
    </row>
    <row r="39" spans="1:5" ht="16" thickBot="1" x14ac:dyDescent="0.4">
      <c r="A39" s="93" t="s">
        <v>578</v>
      </c>
      <c r="B39" s="169">
        <v>49610</v>
      </c>
      <c r="C39" s="87"/>
      <c r="D39" s="87"/>
      <c r="E39"/>
    </row>
    <row r="40" spans="1:5" ht="16" thickBot="1" x14ac:dyDescent="0.4">
      <c r="A40" s="93" t="s">
        <v>579</v>
      </c>
      <c r="B40" s="169">
        <v>59645</v>
      </c>
      <c r="C40" s="87"/>
      <c r="D40" s="87"/>
      <c r="E40"/>
    </row>
    <row r="41" spans="1:5" ht="16" thickBot="1" x14ac:dyDescent="0.4">
      <c r="A41" s="93" t="s">
        <v>580</v>
      </c>
      <c r="B41" s="169">
        <v>69388</v>
      </c>
      <c r="C41" s="87"/>
      <c r="D41" s="87"/>
      <c r="E41"/>
    </row>
    <row r="42" spans="1:5" ht="16" thickBot="1" x14ac:dyDescent="0.4">
      <c r="A42" s="93" t="s">
        <v>581</v>
      </c>
      <c r="B42" s="169">
        <v>66671</v>
      </c>
      <c r="C42" s="87"/>
      <c r="D42" s="87"/>
      <c r="E42"/>
    </row>
    <row r="43" spans="1:5" ht="16" thickBot="1" x14ac:dyDescent="0.4">
      <c r="A43" s="93" t="s">
        <v>582</v>
      </c>
      <c r="B43" s="169">
        <v>39012</v>
      </c>
      <c r="C43" s="87"/>
      <c r="D43" s="87"/>
      <c r="E43"/>
    </row>
    <row r="44" spans="1:5" ht="16" thickBot="1" x14ac:dyDescent="0.4">
      <c r="A44" s="93" t="s">
        <v>583</v>
      </c>
      <c r="B44" s="169">
        <v>76068</v>
      </c>
      <c r="C44" s="87"/>
      <c r="D44" s="87"/>
      <c r="E44"/>
    </row>
    <row r="45" spans="1:5" ht="16" thickBot="1" x14ac:dyDescent="0.4">
      <c r="A45" s="93" t="s">
        <v>584</v>
      </c>
      <c r="B45" s="169">
        <v>62490</v>
      </c>
      <c r="C45" s="87"/>
      <c r="D45" s="87"/>
      <c r="E45"/>
    </row>
    <row r="46" spans="1:5" ht="16" thickBot="1" x14ac:dyDescent="0.4">
      <c r="A46" s="93" t="s">
        <v>585</v>
      </c>
      <c r="B46" s="169">
        <v>43220</v>
      </c>
      <c r="C46" s="87"/>
      <c r="D46" s="87"/>
      <c r="E46"/>
    </row>
    <row r="47" spans="1:5" ht="16" thickBot="1" x14ac:dyDescent="0.4">
      <c r="A47" s="93" t="s">
        <v>586</v>
      </c>
      <c r="B47" s="169">
        <v>72710</v>
      </c>
      <c r="C47" s="87"/>
      <c r="D47" s="87"/>
      <c r="E47"/>
    </row>
    <row r="48" spans="1:5" ht="16" thickBot="1" x14ac:dyDescent="0.4">
      <c r="A48" s="93" t="s">
        <v>587</v>
      </c>
      <c r="B48" s="169">
        <v>88500</v>
      </c>
      <c r="C48" s="87"/>
      <c r="D48" s="87"/>
      <c r="E48"/>
    </row>
    <row r="49" spans="1:6" ht="16" thickBot="1" x14ac:dyDescent="0.4">
      <c r="A49" s="93" t="s">
        <v>588</v>
      </c>
      <c r="B49" s="169">
        <v>19076</v>
      </c>
      <c r="C49" s="87"/>
      <c r="D49" s="87"/>
      <c r="E49"/>
    </row>
    <row r="50" spans="1:6" ht="16" thickBot="1" x14ac:dyDescent="0.4">
      <c r="A50" s="177" t="s">
        <v>589</v>
      </c>
      <c r="B50" s="169">
        <v>187449</v>
      </c>
      <c r="C50" s="87"/>
      <c r="D50" s="87"/>
      <c r="E50"/>
    </row>
    <row r="51" spans="1:6" ht="15.5" x14ac:dyDescent="0.35">
      <c r="A51" s="87"/>
      <c r="B51" s="87"/>
      <c r="C51" s="87"/>
      <c r="D51" s="87"/>
      <c r="E51"/>
    </row>
    <row r="52" spans="1:6" ht="15.5" x14ac:dyDescent="0.3">
      <c r="A52" s="178"/>
      <c r="B52" s="178"/>
      <c r="C52" s="178"/>
      <c r="D52" s="178"/>
      <c r="E52" s="95"/>
    </row>
    <row r="53" spans="1:6" ht="15.5" x14ac:dyDescent="0.35">
      <c r="A53" s="163" t="s">
        <v>203</v>
      </c>
      <c r="B53" s="179">
        <v>2318109</v>
      </c>
      <c r="C53" s="101" t="s">
        <v>590</v>
      </c>
      <c r="D53" s="179">
        <v>4000557</v>
      </c>
      <c r="E53"/>
    </row>
    <row r="54" spans="1:6" ht="14.5" x14ac:dyDescent="0.35">
      <c r="A54" s="96"/>
      <c r="B54" s="96"/>
      <c r="C54" s="96"/>
      <c r="D54" s="96"/>
      <c r="E54" s="96"/>
      <c r="F54" s="97"/>
    </row>
    <row r="55" spans="1:6" ht="14.5" x14ac:dyDescent="0.35">
      <c r="A55" s="97"/>
      <c r="C55" s="96"/>
      <c r="D55" s="96"/>
      <c r="E55" s="96"/>
      <c r="F55" s="97"/>
    </row>
    <row r="56" spans="1:6" ht="14.5" x14ac:dyDescent="0.35">
      <c r="C56" s="96"/>
      <c r="D56" s="96"/>
      <c r="E56" s="96"/>
      <c r="F56" s="97"/>
    </row>
    <row r="57" spans="1:6" ht="14.5" x14ac:dyDescent="0.35">
      <c r="C57" s="96"/>
      <c r="D57" s="96"/>
      <c r="E57" s="96"/>
      <c r="F57" s="97"/>
    </row>
    <row r="58" spans="1:6" ht="14.5" x14ac:dyDescent="0.35">
      <c r="C58" s="96"/>
      <c r="D58" s="96"/>
      <c r="E58" s="96"/>
      <c r="F58" s="97"/>
    </row>
    <row r="59" spans="1:6" ht="14.5" x14ac:dyDescent="0.35">
      <c r="C59" s="96"/>
      <c r="D59" s="96"/>
      <c r="E59" s="96"/>
      <c r="F59" s="97"/>
    </row>
    <row r="60" spans="1:6" ht="14.5" x14ac:dyDescent="0.35">
      <c r="C60" s="96"/>
      <c r="D60" s="96"/>
      <c r="E60" s="96"/>
      <c r="F60" s="97"/>
    </row>
    <row r="61" spans="1:6" ht="14.5" x14ac:dyDescent="0.35">
      <c r="C61" s="96"/>
      <c r="D61" s="96"/>
      <c r="E61" s="96"/>
      <c r="F61" s="97"/>
    </row>
    <row r="62" spans="1:6" ht="14.5" x14ac:dyDescent="0.35">
      <c r="C62" s="96"/>
      <c r="D62" s="96"/>
      <c r="E62" s="96"/>
      <c r="F62" s="97"/>
    </row>
    <row r="63" spans="1:6" ht="14.5" x14ac:dyDescent="0.35">
      <c r="C63" s="96"/>
      <c r="D63" s="96"/>
      <c r="E63" s="96"/>
      <c r="F63" s="97"/>
    </row>
    <row r="64" spans="1:6" ht="14.5" x14ac:dyDescent="0.35">
      <c r="C64" s="96"/>
      <c r="D64" s="96"/>
      <c r="E64" s="96"/>
      <c r="F64" s="97"/>
    </row>
    <row r="65" spans="1:6" ht="14.5" x14ac:dyDescent="0.35">
      <c r="C65" s="96"/>
      <c r="D65" s="96"/>
      <c r="E65" s="96"/>
      <c r="F65" s="97"/>
    </row>
    <row r="66" spans="1:6" ht="14.5" x14ac:dyDescent="0.35">
      <c r="C66" s="96"/>
      <c r="D66" s="96"/>
      <c r="E66" s="96"/>
      <c r="F66" s="97"/>
    </row>
    <row r="67" spans="1:6" ht="14.5" x14ac:dyDescent="0.35">
      <c r="C67" s="96"/>
      <c r="D67" s="96"/>
      <c r="E67" s="96"/>
      <c r="F67" s="97"/>
    </row>
    <row r="68" spans="1:6" ht="14.5" x14ac:dyDescent="0.35">
      <c r="C68" s="96"/>
      <c r="D68" s="96"/>
      <c r="E68" s="96"/>
      <c r="F68" s="97"/>
    </row>
    <row r="69" spans="1:6" ht="14.5" x14ac:dyDescent="0.35">
      <c r="C69" s="96"/>
      <c r="D69" s="96"/>
      <c r="E69" s="96"/>
      <c r="F69" s="97"/>
    </row>
    <row r="70" spans="1:6" ht="14.5" x14ac:dyDescent="0.35">
      <c r="C70" s="96"/>
      <c r="D70" s="96"/>
      <c r="E70" s="96"/>
      <c r="F70" s="97"/>
    </row>
    <row r="71" spans="1:6" ht="14.5" x14ac:dyDescent="0.35">
      <c r="A71" s="97"/>
      <c r="B71" s="98"/>
      <c r="C71" s="96"/>
      <c r="D71" s="96"/>
      <c r="E71" s="96"/>
      <c r="F71" s="97"/>
    </row>
    <row r="72" spans="1:6" ht="14.5" x14ac:dyDescent="0.35">
      <c r="A72" s="97"/>
      <c r="B72" s="98"/>
      <c r="C72" s="96"/>
      <c r="D72" s="96"/>
      <c r="E72" s="96"/>
      <c r="F72" s="97"/>
    </row>
    <row r="73" spans="1:6" ht="14.5" x14ac:dyDescent="0.35">
      <c r="C73" s="96"/>
      <c r="D73" s="96"/>
      <c r="E73" s="96"/>
      <c r="F73" s="97"/>
    </row>
    <row r="74" spans="1:6" ht="14.5" x14ac:dyDescent="0.35">
      <c r="A74" s="91"/>
      <c r="B74"/>
      <c r="C74" s="96"/>
      <c r="D74" s="96"/>
      <c r="E74" s="96"/>
      <c r="F74" s="97"/>
    </row>
  </sheetData>
  <mergeCells count="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5AFA5-EEF7-40B4-870E-C6EA8C719337}">
  <dimension ref="A1:L43"/>
  <sheetViews>
    <sheetView workbookViewId="0">
      <selection sqref="A1:XFD2"/>
    </sheetView>
  </sheetViews>
  <sheetFormatPr defaultColWidth="10.453125" defaultRowHeight="15.5" x14ac:dyDescent="0.35"/>
  <cols>
    <col min="1" max="1" width="36.36328125" style="87" customWidth="1"/>
    <col min="2" max="2" width="15.08984375" style="124" customWidth="1"/>
    <col min="3" max="16384" width="10.453125" style="87"/>
  </cols>
  <sheetData>
    <row r="1" spans="1:12" x14ac:dyDescent="0.35">
      <c r="A1" s="88" t="s">
        <v>543</v>
      </c>
      <c r="B1" s="119"/>
      <c r="C1" s="84"/>
      <c r="D1" s="84"/>
      <c r="E1" s="84"/>
      <c r="F1" s="84"/>
      <c r="G1" s="84"/>
      <c r="H1" s="84"/>
      <c r="I1" s="84"/>
      <c r="J1" s="84"/>
      <c r="K1" s="84"/>
      <c r="L1" s="84"/>
    </row>
    <row r="2" spans="1:12" x14ac:dyDescent="0.35">
      <c r="A2" s="182" t="s">
        <v>217</v>
      </c>
      <c r="B2" s="183"/>
      <c r="C2" s="88"/>
      <c r="D2" s="88"/>
      <c r="E2" s="88"/>
      <c r="F2" s="88"/>
      <c r="G2" s="84"/>
      <c r="H2" s="84"/>
      <c r="I2" s="84"/>
      <c r="J2" s="84"/>
      <c r="K2" s="84"/>
      <c r="L2" s="84"/>
    </row>
    <row r="3" spans="1:12" x14ac:dyDescent="0.35">
      <c r="A3" s="84"/>
      <c r="B3" s="119"/>
      <c r="C3" s="84"/>
      <c r="D3" s="84"/>
      <c r="E3" s="84"/>
      <c r="F3" s="84"/>
      <c r="G3" s="84"/>
      <c r="H3" s="84"/>
      <c r="I3" s="84"/>
      <c r="J3" s="84"/>
      <c r="K3" s="84"/>
      <c r="L3" s="84"/>
    </row>
    <row r="4" spans="1:12" x14ac:dyDescent="0.35">
      <c r="A4" s="101" t="s">
        <v>218</v>
      </c>
      <c r="B4" s="120" t="s">
        <v>219</v>
      </c>
      <c r="C4" s="84"/>
      <c r="D4" s="84"/>
      <c r="E4" s="88" t="s">
        <v>220</v>
      </c>
      <c r="F4" s="84"/>
      <c r="G4" s="84"/>
      <c r="H4" s="84"/>
      <c r="I4" s="84"/>
      <c r="J4" s="84"/>
      <c r="K4" s="84"/>
      <c r="L4" s="84"/>
    </row>
    <row r="5" spans="1:12" x14ac:dyDescent="0.35">
      <c r="A5" s="99" t="s">
        <v>221</v>
      </c>
      <c r="B5" s="121"/>
      <c r="C5" s="84"/>
      <c r="D5" s="84"/>
      <c r="E5" s="84" t="s">
        <v>222</v>
      </c>
      <c r="F5" s="84"/>
      <c r="G5" s="84"/>
      <c r="H5" s="84"/>
      <c r="I5" s="84"/>
      <c r="J5" s="84"/>
      <c r="K5" s="84"/>
      <c r="L5" s="84"/>
    </row>
    <row r="6" spans="1:12" x14ac:dyDescent="0.35">
      <c r="A6" s="100" t="s">
        <v>223</v>
      </c>
      <c r="B6" s="122">
        <v>275861</v>
      </c>
      <c r="C6" s="84"/>
      <c r="D6" s="84"/>
      <c r="E6" s="84" t="s">
        <v>224</v>
      </c>
      <c r="F6" s="84"/>
      <c r="G6" s="84"/>
      <c r="H6" s="84"/>
      <c r="I6" s="84"/>
      <c r="J6" s="84"/>
      <c r="K6" s="84"/>
      <c r="L6" s="84"/>
    </row>
    <row r="7" spans="1:12" x14ac:dyDescent="0.35">
      <c r="A7" s="100" t="s">
        <v>225</v>
      </c>
      <c r="B7" s="122">
        <v>626931</v>
      </c>
      <c r="C7" s="84"/>
      <c r="D7" s="84"/>
      <c r="E7" s="185" t="s">
        <v>542</v>
      </c>
      <c r="F7" s="185"/>
      <c r="G7" s="185"/>
      <c r="H7" s="185"/>
      <c r="I7" s="185"/>
      <c r="J7" s="185"/>
      <c r="K7" s="185"/>
      <c r="L7" s="185"/>
    </row>
    <row r="8" spans="1:12" x14ac:dyDescent="0.35">
      <c r="A8" s="100" t="s">
        <v>226</v>
      </c>
      <c r="B8" s="122">
        <v>758396</v>
      </c>
      <c r="C8" s="84"/>
      <c r="D8" s="84"/>
      <c r="E8" s="185"/>
      <c r="F8" s="185"/>
      <c r="G8" s="185"/>
      <c r="H8" s="185"/>
      <c r="I8" s="185"/>
      <c r="J8" s="185"/>
      <c r="K8" s="185"/>
      <c r="L8" s="185"/>
    </row>
    <row r="9" spans="1:12" x14ac:dyDescent="0.35">
      <c r="A9" s="100" t="s">
        <v>227</v>
      </c>
      <c r="B9" s="122">
        <v>799931</v>
      </c>
      <c r="C9" s="84"/>
      <c r="D9" s="84"/>
      <c r="E9" s="84"/>
      <c r="F9" s="84"/>
      <c r="G9" s="84"/>
      <c r="H9" s="84"/>
      <c r="I9" s="84"/>
      <c r="J9" s="84"/>
      <c r="K9" s="84"/>
      <c r="L9" s="84"/>
    </row>
    <row r="10" spans="1:12" x14ac:dyDescent="0.35">
      <c r="A10" s="100" t="s">
        <v>228</v>
      </c>
      <c r="B10" s="122">
        <v>220840</v>
      </c>
      <c r="C10" s="84"/>
      <c r="D10" s="84"/>
      <c r="E10" s="84"/>
      <c r="F10" s="84"/>
      <c r="G10" s="84"/>
      <c r="H10" s="84"/>
      <c r="I10" s="84"/>
      <c r="J10" s="84"/>
      <c r="K10" s="84"/>
      <c r="L10" s="84"/>
    </row>
    <row r="11" spans="1:12" x14ac:dyDescent="0.35">
      <c r="A11" s="100" t="s">
        <v>229</v>
      </c>
      <c r="B11" s="122">
        <v>754931</v>
      </c>
      <c r="C11" s="84"/>
      <c r="D11" s="84"/>
      <c r="E11" s="84"/>
      <c r="F11" s="84"/>
      <c r="G11" s="84"/>
      <c r="H11" s="84"/>
      <c r="I11" s="84"/>
      <c r="J11" s="84"/>
      <c r="K11" s="84"/>
      <c r="L11" s="84"/>
    </row>
    <row r="12" spans="1:12" x14ac:dyDescent="0.35">
      <c r="A12" s="100" t="s">
        <v>230</v>
      </c>
      <c r="B12" s="122">
        <v>444766</v>
      </c>
      <c r="C12" s="84"/>
      <c r="D12" s="84"/>
      <c r="E12" s="84"/>
      <c r="F12" s="84"/>
      <c r="G12" s="84"/>
      <c r="H12" s="84"/>
      <c r="I12" s="84"/>
      <c r="J12" s="84"/>
      <c r="K12" s="84"/>
      <c r="L12" s="84"/>
    </row>
    <row r="13" spans="1:12" x14ac:dyDescent="0.35">
      <c r="A13" s="100" t="s">
        <v>231</v>
      </c>
      <c r="B13" s="122">
        <v>478759</v>
      </c>
      <c r="C13" s="84"/>
      <c r="D13" s="84"/>
      <c r="E13" s="84"/>
      <c r="F13" s="84"/>
      <c r="G13" s="84"/>
      <c r="H13" s="84"/>
      <c r="I13" s="84"/>
      <c r="J13" s="84"/>
      <c r="K13" s="84"/>
      <c r="L13" s="84"/>
    </row>
    <row r="14" spans="1:12" x14ac:dyDescent="0.35">
      <c r="A14" s="100" t="s">
        <v>232</v>
      </c>
      <c r="B14" s="122">
        <v>466722</v>
      </c>
      <c r="C14" s="84"/>
      <c r="D14" s="84"/>
      <c r="E14" s="84"/>
      <c r="F14" s="84"/>
      <c r="G14" s="84"/>
      <c r="H14" s="84"/>
      <c r="I14" s="84"/>
      <c r="J14" s="84"/>
      <c r="K14" s="84"/>
      <c r="L14" s="84"/>
    </row>
    <row r="15" spans="1:12" x14ac:dyDescent="0.35">
      <c r="A15" s="100" t="s">
        <v>233</v>
      </c>
      <c r="B15" s="122">
        <v>961906</v>
      </c>
      <c r="C15" s="84"/>
      <c r="D15" s="84"/>
      <c r="E15" s="84"/>
      <c r="F15" s="84"/>
      <c r="G15" s="84"/>
      <c r="H15" s="84"/>
      <c r="I15" s="84"/>
      <c r="J15" s="84"/>
      <c r="K15" s="84"/>
      <c r="L15" s="84"/>
    </row>
    <row r="16" spans="1:12" x14ac:dyDescent="0.35">
      <c r="A16" s="100" t="s">
        <v>234</v>
      </c>
      <c r="B16" s="122">
        <v>112000</v>
      </c>
      <c r="C16" s="84"/>
      <c r="D16" s="84"/>
      <c r="E16" s="84"/>
      <c r="F16" s="84"/>
      <c r="G16" s="84"/>
      <c r="H16" s="84"/>
      <c r="I16" s="84"/>
      <c r="J16" s="84"/>
      <c r="K16" s="84"/>
      <c r="L16" s="84"/>
    </row>
    <row r="17" spans="1:12" x14ac:dyDescent="0.35">
      <c r="A17" s="100" t="s">
        <v>235</v>
      </c>
      <c r="B17" s="122">
        <v>114150</v>
      </c>
      <c r="C17" s="84"/>
      <c r="D17" s="84"/>
      <c r="E17" s="84"/>
      <c r="F17" s="84"/>
      <c r="G17" s="84"/>
      <c r="H17" s="84"/>
      <c r="I17" s="84"/>
      <c r="J17" s="84"/>
      <c r="K17" s="84"/>
      <c r="L17" s="84"/>
    </row>
    <row r="18" spans="1:12" x14ac:dyDescent="0.35">
      <c r="A18" s="100" t="s">
        <v>236</v>
      </c>
      <c r="B18" s="122">
        <v>925000</v>
      </c>
      <c r="C18" s="84"/>
      <c r="D18" s="84"/>
      <c r="E18" s="84"/>
      <c r="F18" s="84"/>
      <c r="G18" s="84"/>
      <c r="H18" s="84"/>
      <c r="I18" s="84"/>
      <c r="J18" s="84"/>
      <c r="K18" s="84"/>
      <c r="L18" s="84"/>
    </row>
    <row r="19" spans="1:12" x14ac:dyDescent="0.35">
      <c r="A19" s="100" t="s">
        <v>237</v>
      </c>
      <c r="B19" s="122">
        <v>1603409</v>
      </c>
      <c r="C19" s="84"/>
      <c r="D19" s="84"/>
      <c r="E19" s="84"/>
      <c r="F19" s="84"/>
      <c r="G19" s="84"/>
      <c r="H19" s="84"/>
      <c r="I19" s="84"/>
      <c r="J19" s="84"/>
      <c r="K19" s="84"/>
      <c r="L19" s="84"/>
    </row>
    <row r="20" spans="1:12" x14ac:dyDescent="0.35">
      <c r="A20" s="100" t="s">
        <v>238</v>
      </c>
      <c r="B20" s="122">
        <v>230000</v>
      </c>
      <c r="C20" s="84"/>
      <c r="D20" s="84"/>
      <c r="E20" s="84"/>
      <c r="F20" s="84"/>
      <c r="G20" s="84"/>
      <c r="H20" s="84"/>
      <c r="I20" s="84"/>
      <c r="J20" s="84"/>
      <c r="K20" s="84"/>
      <c r="L20" s="84"/>
    </row>
    <row r="21" spans="1:12" x14ac:dyDescent="0.35">
      <c r="A21" s="100" t="s">
        <v>239</v>
      </c>
      <c r="B21" s="122">
        <v>583743</v>
      </c>
      <c r="C21" s="84"/>
      <c r="D21" s="84"/>
      <c r="E21" s="84"/>
      <c r="F21" s="84"/>
      <c r="G21" s="84"/>
      <c r="H21" s="84"/>
      <c r="I21" s="84"/>
      <c r="J21" s="84"/>
      <c r="K21" s="84"/>
      <c r="L21" s="84"/>
    </row>
    <row r="22" spans="1:12" x14ac:dyDescent="0.35">
      <c r="A22" s="99" t="s">
        <v>240</v>
      </c>
      <c r="B22" s="122">
        <f>SUM(B6:B21)</f>
        <v>9357345</v>
      </c>
      <c r="C22" s="84"/>
      <c r="D22" s="84"/>
      <c r="E22" s="84"/>
      <c r="F22" s="84"/>
      <c r="G22" s="84"/>
      <c r="H22" s="84"/>
      <c r="I22" s="84"/>
      <c r="J22" s="84"/>
      <c r="K22" s="84"/>
      <c r="L22" s="84"/>
    </row>
    <row r="23" spans="1:12" x14ac:dyDescent="0.35">
      <c r="A23" s="100"/>
      <c r="B23" s="122"/>
      <c r="C23" s="84"/>
      <c r="D23" s="84"/>
      <c r="E23" s="84"/>
      <c r="F23" s="84"/>
      <c r="G23" s="84"/>
      <c r="H23" s="84"/>
      <c r="I23" s="84"/>
      <c r="J23" s="84"/>
      <c r="K23" s="84"/>
      <c r="L23" s="84"/>
    </row>
    <row r="24" spans="1:12" x14ac:dyDescent="0.35">
      <c r="A24" s="99" t="s">
        <v>241</v>
      </c>
      <c r="B24" s="122"/>
      <c r="C24" s="84"/>
      <c r="D24" s="84"/>
      <c r="E24" s="84"/>
      <c r="F24" s="84"/>
      <c r="G24" s="84"/>
      <c r="H24" s="84"/>
      <c r="I24" s="84"/>
      <c r="J24" s="84"/>
      <c r="K24" s="84"/>
      <c r="L24" s="84"/>
    </row>
    <row r="25" spans="1:12" x14ac:dyDescent="0.35">
      <c r="A25" s="100" t="s">
        <v>242</v>
      </c>
      <c r="B25" s="122">
        <v>4393707</v>
      </c>
      <c r="C25" s="84"/>
      <c r="D25" s="84"/>
      <c r="E25" s="84"/>
      <c r="F25" s="84"/>
      <c r="G25" s="84"/>
      <c r="H25" s="84"/>
      <c r="I25" s="84"/>
      <c r="J25" s="84"/>
      <c r="K25" s="84"/>
      <c r="L25" s="84"/>
    </row>
    <row r="26" spans="1:12" x14ac:dyDescent="0.35">
      <c r="A26" s="100" t="s">
        <v>243</v>
      </c>
      <c r="B26" s="122">
        <v>2769517</v>
      </c>
      <c r="C26" s="84"/>
      <c r="D26" s="84"/>
      <c r="E26" s="84"/>
      <c r="F26" s="84"/>
      <c r="G26" s="84"/>
      <c r="H26" s="84"/>
      <c r="I26" s="84"/>
      <c r="J26" s="84"/>
      <c r="K26" s="84"/>
      <c r="L26" s="84"/>
    </row>
    <row r="27" spans="1:12" x14ac:dyDescent="0.35">
      <c r="A27" s="99" t="s">
        <v>244</v>
      </c>
      <c r="B27" s="122">
        <f>SUM(B25:B26)</f>
        <v>7163224</v>
      </c>
      <c r="C27" s="84"/>
      <c r="D27" s="84"/>
      <c r="E27" s="84"/>
      <c r="F27" s="84"/>
      <c r="G27" s="84"/>
      <c r="H27" s="84"/>
      <c r="I27" s="84"/>
      <c r="J27" s="84"/>
      <c r="K27" s="84"/>
      <c r="L27" s="84"/>
    </row>
    <row r="28" spans="1:12" x14ac:dyDescent="0.35">
      <c r="A28" s="100"/>
      <c r="B28" s="122"/>
      <c r="C28" s="84"/>
      <c r="D28" s="84"/>
      <c r="E28" s="84"/>
      <c r="F28" s="84"/>
      <c r="G28" s="84"/>
      <c r="H28" s="84"/>
      <c r="I28" s="84"/>
      <c r="J28" s="84"/>
      <c r="K28" s="84"/>
      <c r="L28" s="84"/>
    </row>
    <row r="29" spans="1:12" x14ac:dyDescent="0.35">
      <c r="A29" s="101" t="s">
        <v>245</v>
      </c>
      <c r="B29" s="123">
        <f>B22+B27</f>
        <v>16520569</v>
      </c>
      <c r="C29" s="84"/>
      <c r="D29" s="84"/>
      <c r="E29" s="84"/>
      <c r="F29" s="84"/>
      <c r="G29" s="84"/>
      <c r="H29" s="84"/>
      <c r="I29" s="84"/>
      <c r="J29" s="84"/>
      <c r="K29" s="84"/>
      <c r="L29" s="84"/>
    </row>
    <row r="30" spans="1:12" x14ac:dyDescent="0.35">
      <c r="A30" s="100"/>
      <c r="B30" s="122"/>
      <c r="C30" s="84"/>
      <c r="D30" s="84"/>
      <c r="E30" s="84"/>
      <c r="F30" s="84"/>
      <c r="G30" s="84"/>
      <c r="H30" s="84"/>
      <c r="I30" s="84"/>
      <c r="J30" s="84"/>
      <c r="K30" s="84"/>
      <c r="L30" s="84"/>
    </row>
    <row r="31" spans="1:12" x14ac:dyDescent="0.35">
      <c r="A31" s="99" t="s">
        <v>246</v>
      </c>
      <c r="B31" s="122"/>
      <c r="C31" s="84"/>
      <c r="D31" s="84"/>
      <c r="E31" s="84"/>
      <c r="F31" s="84"/>
      <c r="G31" s="84"/>
      <c r="H31" s="84"/>
      <c r="I31" s="84"/>
      <c r="J31" s="84"/>
      <c r="K31" s="84"/>
      <c r="L31" s="84"/>
    </row>
    <row r="32" spans="1:12" x14ac:dyDescent="0.35">
      <c r="A32" s="100" t="s">
        <v>247</v>
      </c>
      <c r="B32" s="122">
        <v>250163</v>
      </c>
      <c r="C32" s="84"/>
      <c r="D32" s="84"/>
      <c r="E32" s="84"/>
      <c r="F32" s="84"/>
      <c r="G32" s="84"/>
      <c r="H32" s="84"/>
      <c r="I32" s="84"/>
      <c r="J32" s="84"/>
      <c r="K32" s="84"/>
      <c r="L32" s="84"/>
    </row>
    <row r="33" spans="1:12" x14ac:dyDescent="0.35">
      <c r="A33" s="100" t="s">
        <v>248</v>
      </c>
      <c r="B33" s="122">
        <v>220404</v>
      </c>
      <c r="C33" s="84"/>
      <c r="D33" s="84"/>
      <c r="E33" s="84"/>
      <c r="F33" s="84"/>
      <c r="G33" s="84"/>
      <c r="H33" s="84"/>
      <c r="I33" s="84"/>
      <c r="J33" s="84"/>
      <c r="K33" s="84"/>
      <c r="L33" s="84"/>
    </row>
    <row r="34" spans="1:12" x14ac:dyDescent="0.35">
      <c r="A34" s="100" t="s">
        <v>249</v>
      </c>
      <c r="B34" s="122">
        <v>41051</v>
      </c>
      <c r="C34" s="84"/>
      <c r="D34" s="84"/>
      <c r="E34" s="84"/>
      <c r="F34" s="84"/>
      <c r="G34" s="84"/>
      <c r="H34" s="84"/>
      <c r="I34" s="84"/>
      <c r="J34" s="84"/>
      <c r="K34" s="84"/>
      <c r="L34" s="84"/>
    </row>
    <row r="35" spans="1:12" x14ac:dyDescent="0.35">
      <c r="A35" s="100" t="s">
        <v>250</v>
      </c>
      <c r="B35" s="122">
        <v>47051</v>
      </c>
      <c r="C35" s="84"/>
      <c r="D35" s="84"/>
      <c r="E35" s="84"/>
      <c r="F35" s="84"/>
      <c r="G35" s="84"/>
      <c r="H35" s="84"/>
      <c r="I35" s="84"/>
      <c r="J35" s="84"/>
      <c r="K35" s="84"/>
      <c r="L35" s="84"/>
    </row>
    <row r="36" spans="1:12" x14ac:dyDescent="0.35">
      <c r="A36" s="100" t="s">
        <v>251</v>
      </c>
      <c r="B36" s="122">
        <v>76051</v>
      </c>
      <c r="C36" s="84"/>
      <c r="D36" s="84"/>
      <c r="E36" s="84"/>
      <c r="F36" s="84"/>
      <c r="G36" s="84"/>
      <c r="H36" s="84"/>
      <c r="I36" s="84"/>
      <c r="J36" s="84"/>
      <c r="K36" s="84"/>
      <c r="L36" s="84"/>
    </row>
    <row r="37" spans="1:12" x14ac:dyDescent="0.35">
      <c r="A37" s="100" t="s">
        <v>252</v>
      </c>
      <c r="B37" s="122">
        <v>878463</v>
      </c>
      <c r="C37" s="84"/>
      <c r="D37" s="84"/>
      <c r="E37" s="84"/>
      <c r="F37" s="84"/>
      <c r="G37" s="84"/>
      <c r="H37" s="84"/>
      <c r="I37" s="84"/>
      <c r="J37" s="84"/>
      <c r="K37" s="84"/>
      <c r="L37" s="84"/>
    </row>
    <row r="38" spans="1:12" x14ac:dyDescent="0.35">
      <c r="A38" s="100" t="s">
        <v>253</v>
      </c>
      <c r="B38" s="122">
        <v>142000</v>
      </c>
      <c r="C38" s="84"/>
      <c r="D38" s="84"/>
      <c r="E38" s="84"/>
      <c r="F38" s="84"/>
      <c r="G38" s="84"/>
      <c r="H38" s="84"/>
      <c r="I38" s="84"/>
      <c r="J38" s="84"/>
      <c r="K38" s="84"/>
      <c r="L38" s="84"/>
    </row>
    <row r="39" spans="1:12" x14ac:dyDescent="0.35">
      <c r="A39" s="100" t="s">
        <v>254</v>
      </c>
      <c r="B39" s="122">
        <v>67000</v>
      </c>
      <c r="C39" s="84"/>
      <c r="D39" s="84"/>
      <c r="E39" s="84"/>
      <c r="F39" s="84"/>
      <c r="G39" s="84"/>
      <c r="H39" s="84"/>
      <c r="I39" s="84"/>
      <c r="J39" s="84"/>
      <c r="K39" s="84"/>
      <c r="L39" s="84"/>
    </row>
    <row r="40" spans="1:12" x14ac:dyDescent="0.35">
      <c r="A40" s="102" t="s">
        <v>255</v>
      </c>
      <c r="B40" s="123">
        <v>602606</v>
      </c>
      <c r="C40" s="84"/>
      <c r="D40" s="84"/>
      <c r="E40" s="84"/>
      <c r="F40" s="84"/>
      <c r="G40" s="84"/>
      <c r="H40" s="84"/>
      <c r="I40" s="84"/>
      <c r="J40" s="84"/>
      <c r="K40" s="84"/>
      <c r="L40" s="84"/>
    </row>
    <row r="41" spans="1:12" x14ac:dyDescent="0.35">
      <c r="A41" s="103" t="s">
        <v>256</v>
      </c>
      <c r="B41" s="123">
        <f>SUM(B32:B40)</f>
        <v>2324789</v>
      </c>
      <c r="C41" s="84"/>
      <c r="D41" s="84"/>
      <c r="E41" s="84"/>
      <c r="F41" s="84"/>
      <c r="G41" s="84"/>
      <c r="H41" s="84"/>
      <c r="I41" s="84"/>
      <c r="J41" s="84"/>
      <c r="K41" s="84"/>
      <c r="L41" s="84"/>
    </row>
    <row r="42" spans="1:12" x14ac:dyDescent="0.35">
      <c r="A42" s="84"/>
      <c r="B42" s="119"/>
      <c r="C42" s="84"/>
      <c r="D42" s="84"/>
      <c r="E42" s="84"/>
      <c r="F42" s="84"/>
      <c r="G42" s="84"/>
      <c r="H42" s="84"/>
      <c r="I42" s="84"/>
      <c r="J42" s="84"/>
      <c r="K42" s="84"/>
      <c r="L42" s="84"/>
    </row>
    <row r="43" spans="1:12" x14ac:dyDescent="0.35">
      <c r="A43" s="101" t="s">
        <v>611</v>
      </c>
      <c r="B43" s="181">
        <f>B29+B41</f>
        <v>18845358</v>
      </c>
      <c r="C43" s="84"/>
      <c r="D43" s="84"/>
      <c r="E43" s="84"/>
      <c r="F43" s="84"/>
      <c r="G43" s="84"/>
      <c r="H43" s="84"/>
      <c r="I43" s="84"/>
      <c r="J43" s="84"/>
      <c r="K43" s="84"/>
      <c r="L43" s="84"/>
    </row>
  </sheetData>
  <mergeCells count="1">
    <mergeCell ref="E7:L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K9" sqref="K9"/>
    </sheetView>
  </sheetViews>
  <sheetFormatPr defaultColWidth="8.90625" defaultRowHeight="14" x14ac:dyDescent="0.3"/>
  <cols>
    <col min="1" max="1" width="5.08984375" style="20" customWidth="1"/>
    <col min="2" max="2" width="27.6328125" style="1" customWidth="1"/>
    <col min="3" max="3" width="19.36328125" style="1" customWidth="1"/>
    <col min="4" max="16384" width="8.90625" style="1"/>
  </cols>
  <sheetData>
    <row r="1" spans="1:3" ht="78.650000000000006" customHeight="1" x14ac:dyDescent="0.3">
      <c r="A1" s="186" t="s">
        <v>10</v>
      </c>
      <c r="B1" s="186"/>
      <c r="C1" s="116">
        <v>8871156.4100000001</v>
      </c>
    </row>
    <row r="2" spans="1:3" ht="21" x14ac:dyDescent="0.3">
      <c r="A2" s="187" t="s">
        <v>68</v>
      </c>
      <c r="B2" s="187"/>
      <c r="C2" s="187"/>
    </row>
    <row r="3" spans="1:3" x14ac:dyDescent="0.3">
      <c r="A3" s="18" t="s">
        <v>116</v>
      </c>
      <c r="B3" s="18" t="s">
        <v>23</v>
      </c>
      <c r="C3" s="18" t="s">
        <v>24</v>
      </c>
    </row>
    <row r="4" spans="1:3" x14ac:dyDescent="0.3">
      <c r="A4" s="21">
        <v>1</v>
      </c>
      <c r="B4" s="22" t="s">
        <v>143</v>
      </c>
      <c r="C4" s="117">
        <v>635410.17000000004</v>
      </c>
    </row>
    <row r="5" spans="1:3" x14ac:dyDescent="0.3">
      <c r="A5" s="21">
        <v>2</v>
      </c>
      <c r="B5" s="22" t="s">
        <v>118</v>
      </c>
      <c r="C5" s="117">
        <v>1590623.42</v>
      </c>
    </row>
    <row r="6" spans="1:3" x14ac:dyDescent="0.3">
      <c r="A6" s="21">
        <v>3</v>
      </c>
      <c r="B6" s="22" t="s">
        <v>129</v>
      </c>
      <c r="C6" s="117">
        <v>4062626.2</v>
      </c>
    </row>
    <row r="7" spans="1:3" x14ac:dyDescent="0.3">
      <c r="A7" s="21">
        <v>4</v>
      </c>
      <c r="B7" s="22" t="s">
        <v>120</v>
      </c>
      <c r="C7" s="117">
        <v>393124</v>
      </c>
    </row>
    <row r="8" spans="1:3" x14ac:dyDescent="0.3">
      <c r="A8" s="21">
        <v>5</v>
      </c>
      <c r="B8" s="22" t="s">
        <v>144</v>
      </c>
      <c r="C8" s="117">
        <v>15000</v>
      </c>
    </row>
    <row r="9" spans="1:3" x14ac:dyDescent="0.3">
      <c r="A9" s="21">
        <v>6</v>
      </c>
      <c r="B9" s="22" t="s">
        <v>147</v>
      </c>
      <c r="C9" s="117">
        <v>154829.5</v>
      </c>
    </row>
    <row r="10" spans="1:3" x14ac:dyDescent="0.3">
      <c r="A10" s="21">
        <v>7</v>
      </c>
      <c r="B10" s="22" t="s">
        <v>148</v>
      </c>
      <c r="C10" s="118">
        <v>97043</v>
      </c>
    </row>
    <row r="11" spans="1:3" x14ac:dyDescent="0.3">
      <c r="A11" s="21">
        <v>8</v>
      </c>
      <c r="B11" s="22" t="s">
        <v>145</v>
      </c>
      <c r="C11" s="117">
        <v>380255</v>
      </c>
    </row>
    <row r="12" spans="1:3" x14ac:dyDescent="0.3">
      <c r="A12" s="21">
        <v>9</v>
      </c>
      <c r="B12" s="22" t="s">
        <v>132</v>
      </c>
      <c r="C12" s="117">
        <v>268302.01</v>
      </c>
    </row>
    <row r="13" spans="1:3" x14ac:dyDescent="0.3">
      <c r="A13" s="21">
        <v>10</v>
      </c>
      <c r="B13" s="22" t="s">
        <v>146</v>
      </c>
      <c r="C13" s="117">
        <v>1273943.1100000001</v>
      </c>
    </row>
    <row r="14" spans="1:3" x14ac:dyDescent="0.3">
      <c r="A14" s="188" t="s">
        <v>126</v>
      </c>
      <c r="B14" s="188"/>
      <c r="C14" s="131">
        <f>SUM(C4:C13)</f>
        <v>8871156.4100000001</v>
      </c>
    </row>
    <row r="15" spans="1:3" x14ac:dyDescent="0.3">
      <c r="B15" s="44" t="s">
        <v>168</v>
      </c>
    </row>
  </sheetData>
  <mergeCells count="3">
    <mergeCell ref="A1:B1"/>
    <mergeCell ref="A2:C2"/>
    <mergeCell ref="A14:B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H13" sqref="H13"/>
    </sheetView>
  </sheetViews>
  <sheetFormatPr defaultRowHeight="14.5" x14ac:dyDescent="0.35"/>
  <cols>
    <col min="1" max="1" width="5.90625" customWidth="1"/>
    <col min="2" max="2" width="24" style="14" customWidth="1"/>
    <col min="3" max="3" width="23.08984375" style="17" customWidth="1"/>
  </cols>
  <sheetData>
    <row r="1" spans="1:3" ht="62.4" customHeight="1" x14ac:dyDescent="0.35">
      <c r="A1" s="190" t="s">
        <v>11</v>
      </c>
      <c r="B1" s="190"/>
      <c r="C1" s="113">
        <v>9317358.3900000006</v>
      </c>
    </row>
    <row r="2" spans="1:3" ht="21" x14ac:dyDescent="0.35">
      <c r="A2" s="187" t="s">
        <v>68</v>
      </c>
      <c r="B2" s="187"/>
      <c r="C2" s="187"/>
    </row>
    <row r="3" spans="1:3" s="10" customFormat="1" x14ac:dyDescent="0.35">
      <c r="A3" s="18" t="s">
        <v>116</v>
      </c>
      <c r="B3" s="18" t="s">
        <v>23</v>
      </c>
      <c r="C3" s="18" t="s">
        <v>24</v>
      </c>
    </row>
    <row r="4" spans="1:3" x14ac:dyDescent="0.35">
      <c r="A4" s="42">
        <v>1</v>
      </c>
      <c r="B4" s="43" t="s">
        <v>117</v>
      </c>
      <c r="C4" s="132">
        <v>664816.34</v>
      </c>
    </row>
    <row r="5" spans="1:3" x14ac:dyDescent="0.35">
      <c r="A5" s="42">
        <v>2</v>
      </c>
      <c r="B5" s="43" t="s">
        <v>118</v>
      </c>
      <c r="C5" s="132">
        <v>1641473.58</v>
      </c>
    </row>
    <row r="6" spans="1:3" x14ac:dyDescent="0.35">
      <c r="A6" s="42">
        <v>3</v>
      </c>
      <c r="B6" s="43" t="s">
        <v>119</v>
      </c>
      <c r="C6" s="132">
        <v>4300871.7699999996</v>
      </c>
    </row>
    <row r="7" spans="1:3" x14ac:dyDescent="0.35">
      <c r="A7" s="42">
        <v>4</v>
      </c>
      <c r="B7" s="43" t="s">
        <v>120</v>
      </c>
      <c r="C7" s="132">
        <v>433398.45</v>
      </c>
    </row>
    <row r="8" spans="1:3" x14ac:dyDescent="0.35">
      <c r="A8" s="42">
        <v>5</v>
      </c>
      <c r="B8" s="43" t="s">
        <v>121</v>
      </c>
      <c r="C8" s="132">
        <v>15900.16</v>
      </c>
    </row>
    <row r="9" spans="1:3" x14ac:dyDescent="0.35">
      <c r="A9" s="42">
        <v>6</v>
      </c>
      <c r="B9" s="43" t="s">
        <v>139</v>
      </c>
      <c r="C9" s="132">
        <v>159669.88</v>
      </c>
    </row>
    <row r="10" spans="1:3" x14ac:dyDescent="0.35">
      <c r="A10" s="42">
        <v>7</v>
      </c>
      <c r="B10" s="43" t="s">
        <v>122</v>
      </c>
      <c r="C10" s="132">
        <v>110473.06</v>
      </c>
    </row>
    <row r="11" spans="1:3" x14ac:dyDescent="0.35">
      <c r="A11" s="42">
        <v>8</v>
      </c>
      <c r="B11" s="43" t="s">
        <v>123</v>
      </c>
      <c r="C11" s="132">
        <v>388364.77</v>
      </c>
    </row>
    <row r="12" spans="1:3" x14ac:dyDescent="0.35">
      <c r="A12" s="42">
        <v>9</v>
      </c>
      <c r="B12" s="43" t="s">
        <v>124</v>
      </c>
      <c r="C12" s="132">
        <v>272830.12</v>
      </c>
    </row>
    <row r="13" spans="1:3" x14ac:dyDescent="0.35">
      <c r="A13" s="42">
        <v>10</v>
      </c>
      <c r="B13" s="43" t="s">
        <v>125</v>
      </c>
      <c r="C13" s="132">
        <v>1329560.26</v>
      </c>
    </row>
    <row r="14" spans="1:3" x14ac:dyDescent="0.35">
      <c r="A14" s="189" t="s">
        <v>126</v>
      </c>
      <c r="B14" s="189"/>
      <c r="C14" s="133">
        <f>SUM(C4:C13)</f>
        <v>9317358.3900000006</v>
      </c>
    </row>
  </sheetData>
  <mergeCells count="3">
    <mergeCell ref="A14:B14"/>
    <mergeCell ref="A2:C2"/>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opLeftCell="B4" workbookViewId="0">
      <selection activeCell="I7" sqref="I7"/>
    </sheetView>
  </sheetViews>
  <sheetFormatPr defaultColWidth="8.90625" defaultRowHeight="14" x14ac:dyDescent="0.35"/>
  <cols>
    <col min="1" max="1" width="5.90625" style="20" customWidth="1"/>
    <col min="2" max="2" width="30.453125" style="54" customWidth="1"/>
    <col min="3" max="3" width="18.1796875" style="61" customWidth="1"/>
    <col min="4" max="4" width="5" style="20" customWidth="1"/>
    <col min="5" max="5" width="27.36328125" style="57" customWidth="1"/>
    <col min="6" max="6" width="14.453125" style="61" customWidth="1"/>
    <col min="7" max="16384" width="8.90625" style="57"/>
  </cols>
  <sheetData>
    <row r="1" spans="1:6" ht="14.5" thickBot="1" x14ac:dyDescent="0.4"/>
    <row r="2" spans="1:6" ht="35.4" customHeight="1" thickBot="1" x14ac:dyDescent="0.4">
      <c r="A2" s="191" t="s">
        <v>12</v>
      </c>
      <c r="B2" s="192"/>
      <c r="C2" s="192"/>
      <c r="D2" s="192"/>
      <c r="E2" s="192"/>
      <c r="F2" s="193"/>
    </row>
    <row r="3" spans="1:6" ht="21" customHeight="1" x14ac:dyDescent="0.35">
      <c r="A3" s="196" t="s">
        <v>68</v>
      </c>
      <c r="B3" s="196"/>
      <c r="C3" s="196"/>
      <c r="D3" s="196"/>
      <c r="E3" s="196"/>
      <c r="F3" s="196"/>
    </row>
    <row r="4" spans="1:6" ht="21" customHeight="1" thickBot="1" x14ac:dyDescent="0.4">
      <c r="A4" s="200" t="s">
        <v>137</v>
      </c>
      <c r="B4" s="200"/>
      <c r="C4" s="200"/>
      <c r="D4" s="200"/>
      <c r="E4" s="200"/>
      <c r="F4" s="200"/>
    </row>
    <row r="5" spans="1:6" ht="21" customHeight="1" x14ac:dyDescent="0.35">
      <c r="A5" s="197" t="s">
        <v>136</v>
      </c>
      <c r="B5" s="198"/>
      <c r="C5" s="199"/>
      <c r="D5" s="197" t="s">
        <v>135</v>
      </c>
      <c r="E5" s="198"/>
      <c r="F5" s="199"/>
    </row>
    <row r="6" spans="1:6" s="20" customFormat="1" x14ac:dyDescent="0.35">
      <c r="A6" s="62" t="s">
        <v>116</v>
      </c>
      <c r="B6" s="68" t="s">
        <v>23</v>
      </c>
      <c r="C6" s="125" t="s">
        <v>24</v>
      </c>
      <c r="D6" s="62" t="s">
        <v>116</v>
      </c>
      <c r="E6" s="62" t="s">
        <v>23</v>
      </c>
      <c r="F6" s="62" t="s">
        <v>24</v>
      </c>
    </row>
    <row r="7" spans="1:6" ht="28" x14ac:dyDescent="0.35">
      <c r="A7" s="63">
        <v>1</v>
      </c>
      <c r="B7" s="53" t="s">
        <v>185</v>
      </c>
      <c r="C7" s="126">
        <v>200000</v>
      </c>
      <c r="D7" s="65">
        <v>1</v>
      </c>
      <c r="E7" s="59" t="s">
        <v>127</v>
      </c>
      <c r="F7" s="128">
        <v>544831.55000000005</v>
      </c>
    </row>
    <row r="8" spans="1:6" x14ac:dyDescent="0.35">
      <c r="A8" s="64">
        <v>2</v>
      </c>
      <c r="B8" s="53" t="s">
        <v>198</v>
      </c>
      <c r="C8" s="126">
        <v>21732269.129999999</v>
      </c>
      <c r="D8" s="66">
        <v>2</v>
      </c>
      <c r="E8" s="60" t="s">
        <v>128</v>
      </c>
      <c r="F8" s="129">
        <v>1566359.27</v>
      </c>
    </row>
    <row r="9" spans="1:6" x14ac:dyDescent="0.35">
      <c r="A9" s="64">
        <v>3</v>
      </c>
      <c r="B9" s="53" t="s">
        <v>117</v>
      </c>
      <c r="C9" s="126">
        <v>356565.89</v>
      </c>
      <c r="D9" s="66">
        <v>3</v>
      </c>
      <c r="E9" s="60" t="s">
        <v>129</v>
      </c>
      <c r="F9" s="129">
        <v>109692.1</v>
      </c>
    </row>
    <row r="10" spans="1:6" x14ac:dyDescent="0.35">
      <c r="A10" s="64">
        <v>4</v>
      </c>
      <c r="B10" s="53" t="s">
        <v>186</v>
      </c>
      <c r="C10" s="126">
        <v>1522.5</v>
      </c>
      <c r="D10" s="66">
        <v>4</v>
      </c>
      <c r="E10" s="60" t="s">
        <v>130</v>
      </c>
      <c r="F10" s="129">
        <v>433398.45</v>
      </c>
    </row>
    <row r="11" spans="1:6" ht="20.399999999999999" customHeight="1" x14ac:dyDescent="0.35">
      <c r="A11" s="64">
        <v>5</v>
      </c>
      <c r="B11" s="53" t="s">
        <v>59</v>
      </c>
      <c r="C11" s="126">
        <v>340301.42</v>
      </c>
      <c r="D11" s="66">
        <v>5</v>
      </c>
      <c r="E11" s="60" t="s">
        <v>131</v>
      </c>
      <c r="F11" s="129">
        <v>15900.16</v>
      </c>
    </row>
    <row r="12" spans="1:6" ht="33.65" customHeight="1" x14ac:dyDescent="0.35">
      <c r="A12" s="63">
        <v>6</v>
      </c>
      <c r="B12" s="53" t="s">
        <v>197</v>
      </c>
      <c r="C12" s="126">
        <v>262103.42</v>
      </c>
      <c r="D12" s="66">
        <v>6</v>
      </c>
      <c r="E12" s="60" t="s">
        <v>196</v>
      </c>
      <c r="F12" s="129">
        <v>110473.06</v>
      </c>
    </row>
    <row r="13" spans="1:6" x14ac:dyDescent="0.35">
      <c r="A13" s="64">
        <v>7</v>
      </c>
      <c r="B13" s="53" t="s">
        <v>187</v>
      </c>
      <c r="C13" s="126">
        <v>107547.69</v>
      </c>
      <c r="D13" s="66">
        <v>7</v>
      </c>
      <c r="E13" s="60" t="s">
        <v>123</v>
      </c>
      <c r="F13" s="129">
        <v>388364.77</v>
      </c>
    </row>
    <row r="14" spans="1:6" x14ac:dyDescent="0.35">
      <c r="A14" s="64">
        <v>8</v>
      </c>
      <c r="B14" s="53" t="s">
        <v>188</v>
      </c>
      <c r="C14" s="126">
        <v>131762.82</v>
      </c>
      <c r="D14" s="66">
        <v>8</v>
      </c>
      <c r="E14" s="60" t="s">
        <v>132</v>
      </c>
      <c r="F14" s="129">
        <v>11428.87</v>
      </c>
    </row>
    <row r="15" spans="1:6" ht="24.65" customHeight="1" thickBot="1" x14ac:dyDescent="0.4">
      <c r="A15" s="64">
        <v>9</v>
      </c>
      <c r="B15" s="53" t="s">
        <v>60</v>
      </c>
      <c r="C15" s="126">
        <v>22008.639999999999</v>
      </c>
      <c r="D15" s="66">
        <v>9</v>
      </c>
      <c r="E15" s="60" t="s">
        <v>133</v>
      </c>
      <c r="F15" s="129">
        <v>792253.34</v>
      </c>
    </row>
    <row r="16" spans="1:6" ht="14.5" thickBot="1" x14ac:dyDescent="0.4">
      <c r="A16" s="64">
        <v>10</v>
      </c>
      <c r="B16" s="53" t="s">
        <v>189</v>
      </c>
      <c r="C16" s="126">
        <v>3959.76</v>
      </c>
      <c r="D16" s="66">
        <v>10</v>
      </c>
      <c r="E16" s="58" t="s">
        <v>134</v>
      </c>
      <c r="F16" s="130">
        <f>SUM(F7:F15)</f>
        <v>3972701.5700000008</v>
      </c>
    </row>
    <row r="17" spans="1:5" x14ac:dyDescent="0.35">
      <c r="A17" s="63">
        <v>11</v>
      </c>
      <c r="B17" s="53" t="s">
        <v>190</v>
      </c>
      <c r="C17" s="126">
        <v>417300.69</v>
      </c>
    </row>
    <row r="18" spans="1:5" ht="28" x14ac:dyDescent="0.35">
      <c r="A18" s="64">
        <v>12</v>
      </c>
      <c r="B18" s="53" t="s">
        <v>191</v>
      </c>
      <c r="C18" s="126">
        <v>67830.63</v>
      </c>
    </row>
    <row r="19" spans="1:5" ht="19.25" customHeight="1" x14ac:dyDescent="0.35">
      <c r="A19" s="64">
        <v>13</v>
      </c>
      <c r="B19" s="53" t="s">
        <v>192</v>
      </c>
      <c r="C19" s="127">
        <v>312030</v>
      </c>
    </row>
    <row r="20" spans="1:5" x14ac:dyDescent="0.35">
      <c r="A20" s="64">
        <v>14</v>
      </c>
      <c r="B20" s="53" t="s">
        <v>193</v>
      </c>
      <c r="C20" s="126">
        <v>795.46</v>
      </c>
    </row>
    <row r="21" spans="1:5" x14ac:dyDescent="0.35">
      <c r="A21" s="64">
        <v>15</v>
      </c>
      <c r="B21" s="53" t="s">
        <v>194</v>
      </c>
      <c r="C21" s="126">
        <v>126808.09</v>
      </c>
    </row>
    <row r="22" spans="1:5" x14ac:dyDescent="0.35">
      <c r="A22" s="63">
        <v>16</v>
      </c>
      <c r="B22" s="53" t="s">
        <v>195</v>
      </c>
      <c r="C22" s="126">
        <v>21113.35</v>
      </c>
      <c r="E22" s="55"/>
    </row>
    <row r="23" spans="1:5" x14ac:dyDescent="0.35">
      <c r="A23" s="64">
        <v>17</v>
      </c>
      <c r="B23" s="53" t="s">
        <v>121</v>
      </c>
      <c r="C23" s="126">
        <v>10674.52</v>
      </c>
    </row>
    <row r="24" spans="1:5" x14ac:dyDescent="0.35">
      <c r="A24" s="194" t="s">
        <v>134</v>
      </c>
      <c r="B24" s="195"/>
      <c r="C24" s="67">
        <f>SUM(C7:C23)</f>
        <v>24114594.010000009</v>
      </c>
    </row>
    <row r="31" spans="1:5" x14ac:dyDescent="0.35">
      <c r="B31" s="56"/>
    </row>
    <row r="35" spans="2:2" x14ac:dyDescent="0.35">
      <c r="B35" s="56"/>
    </row>
    <row r="37" spans="2:2" x14ac:dyDescent="0.35">
      <c r="B37" s="56"/>
    </row>
    <row r="39" spans="2:2" x14ac:dyDescent="0.35">
      <c r="B39" s="56"/>
    </row>
  </sheetData>
  <mergeCells count="6">
    <mergeCell ref="A2:F2"/>
    <mergeCell ref="A24:B24"/>
    <mergeCell ref="A3:F3"/>
    <mergeCell ref="A5:C5"/>
    <mergeCell ref="D5:F5"/>
    <mergeCell ref="A4: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30"/>
  <sheetViews>
    <sheetView topLeftCell="A28" zoomScale="75" zoomScaleNormal="75" workbookViewId="0">
      <selection activeCell="A54" sqref="A54"/>
    </sheetView>
  </sheetViews>
  <sheetFormatPr defaultColWidth="8.90625" defaultRowHeight="15.5" x14ac:dyDescent="0.35"/>
  <cols>
    <col min="1" max="1" width="106.08984375" style="19" customWidth="1"/>
    <col min="2" max="2" width="28.90625" style="13" customWidth="1"/>
    <col min="3" max="3" width="24.1796875" style="12" customWidth="1"/>
    <col min="4" max="4" width="27.1796875" style="11" customWidth="1"/>
    <col min="5" max="5" width="3.6328125" style="11" customWidth="1"/>
    <col min="6" max="16384" width="8.90625" style="11"/>
  </cols>
  <sheetData>
    <row r="2" spans="1:3" ht="27.65" customHeight="1" x14ac:dyDescent="0.35">
      <c r="A2" s="201" t="s">
        <v>13</v>
      </c>
      <c r="B2" s="202"/>
      <c r="C2" s="202"/>
    </row>
    <row r="3" spans="1:3" ht="15.65" customHeight="1" x14ac:dyDescent="0.35">
      <c r="A3" s="203" t="s">
        <v>172</v>
      </c>
      <c r="B3" s="203"/>
      <c r="C3" s="203"/>
    </row>
    <row r="4" spans="1:3" ht="31" x14ac:dyDescent="0.35">
      <c r="A4" s="69" t="s">
        <v>113</v>
      </c>
      <c r="B4" s="70" t="s">
        <v>64</v>
      </c>
      <c r="C4" s="71" t="s">
        <v>114</v>
      </c>
    </row>
    <row r="5" spans="1:3" ht="168.65" customHeight="1" x14ac:dyDescent="0.35">
      <c r="A5" s="72" t="s">
        <v>115</v>
      </c>
      <c r="B5" s="73" t="s">
        <v>98</v>
      </c>
      <c r="C5" s="74">
        <v>1</v>
      </c>
    </row>
    <row r="6" spans="1:3" ht="104.4" customHeight="1" x14ac:dyDescent="0.35">
      <c r="A6" s="72" t="s">
        <v>92</v>
      </c>
      <c r="B6" s="75" t="s">
        <v>69</v>
      </c>
      <c r="C6" s="74">
        <v>17</v>
      </c>
    </row>
    <row r="7" spans="1:3" ht="75.650000000000006" customHeight="1" x14ac:dyDescent="0.35">
      <c r="A7" s="72" t="s">
        <v>90</v>
      </c>
      <c r="B7" s="75" t="s">
        <v>70</v>
      </c>
      <c r="C7" s="74">
        <v>6</v>
      </c>
    </row>
    <row r="8" spans="1:3" ht="46.5" x14ac:dyDescent="0.35">
      <c r="A8" s="72" t="s">
        <v>99</v>
      </c>
      <c r="B8" s="75" t="s">
        <v>71</v>
      </c>
      <c r="C8" s="74">
        <v>18</v>
      </c>
    </row>
    <row r="9" spans="1:3" ht="124" x14ac:dyDescent="0.35">
      <c r="A9" s="72" t="s">
        <v>112</v>
      </c>
      <c r="B9" s="75" t="s">
        <v>72</v>
      </c>
      <c r="C9" s="74">
        <v>6</v>
      </c>
    </row>
    <row r="10" spans="1:3" ht="259.75" customHeight="1" x14ac:dyDescent="0.35">
      <c r="A10" s="72" t="s">
        <v>91</v>
      </c>
      <c r="B10" s="75" t="s">
        <v>73</v>
      </c>
      <c r="C10" s="74">
        <v>60</v>
      </c>
    </row>
    <row r="11" spans="1:3" ht="223.75" customHeight="1" x14ac:dyDescent="0.35">
      <c r="A11" s="72" t="s">
        <v>95</v>
      </c>
      <c r="B11" s="75" t="s">
        <v>74</v>
      </c>
      <c r="C11" s="74">
        <v>17</v>
      </c>
    </row>
    <row r="12" spans="1:3" ht="180" customHeight="1" x14ac:dyDescent="0.35">
      <c r="A12" s="72" t="s">
        <v>110</v>
      </c>
      <c r="B12" s="75" t="s">
        <v>75</v>
      </c>
      <c r="C12" s="74">
        <v>30</v>
      </c>
    </row>
    <row r="13" spans="1:3" ht="67.25" customHeight="1" x14ac:dyDescent="0.35">
      <c r="A13" s="76" t="s">
        <v>149</v>
      </c>
      <c r="B13" s="75" t="s">
        <v>76</v>
      </c>
      <c r="C13" s="74">
        <v>4</v>
      </c>
    </row>
    <row r="14" spans="1:3" ht="31" x14ac:dyDescent="0.35">
      <c r="A14" s="72" t="s">
        <v>96</v>
      </c>
      <c r="B14" s="75" t="s">
        <v>77</v>
      </c>
      <c r="C14" s="74">
        <v>32</v>
      </c>
    </row>
    <row r="15" spans="1:3" s="45" customFormat="1" x14ac:dyDescent="0.35">
      <c r="A15" s="77" t="s">
        <v>169</v>
      </c>
      <c r="B15" s="78" t="s">
        <v>78</v>
      </c>
      <c r="C15" s="79">
        <v>25</v>
      </c>
    </row>
    <row r="16" spans="1:3" ht="18.649999999999999" customHeight="1" x14ac:dyDescent="0.35">
      <c r="A16" s="72" t="s">
        <v>104</v>
      </c>
      <c r="B16" s="75" t="s">
        <v>79</v>
      </c>
      <c r="C16" s="74">
        <v>2</v>
      </c>
    </row>
    <row r="17" spans="1:3" s="45" customFormat="1" x14ac:dyDescent="0.35">
      <c r="A17" s="77" t="s">
        <v>170</v>
      </c>
      <c r="B17" s="78" t="s">
        <v>80</v>
      </c>
      <c r="C17" s="79">
        <v>13</v>
      </c>
    </row>
    <row r="18" spans="1:3" s="45" customFormat="1" x14ac:dyDescent="0.35">
      <c r="A18" s="77" t="s">
        <v>171</v>
      </c>
      <c r="B18" s="78" t="s">
        <v>81</v>
      </c>
      <c r="C18" s="79">
        <v>9</v>
      </c>
    </row>
    <row r="19" spans="1:3" ht="31" x14ac:dyDescent="0.35">
      <c r="A19" s="72" t="s">
        <v>103</v>
      </c>
      <c r="B19" s="75" t="s">
        <v>82</v>
      </c>
      <c r="C19" s="74">
        <v>2</v>
      </c>
    </row>
    <row r="20" spans="1:3" ht="28.25" customHeight="1" x14ac:dyDescent="0.35">
      <c r="A20" s="80" t="s">
        <v>111</v>
      </c>
      <c r="B20" s="75" t="s">
        <v>83</v>
      </c>
      <c r="C20" s="74">
        <v>3</v>
      </c>
    </row>
    <row r="21" spans="1:3" ht="55.25" customHeight="1" x14ac:dyDescent="0.35">
      <c r="A21" s="72" t="s">
        <v>93</v>
      </c>
      <c r="B21" s="75" t="s">
        <v>84</v>
      </c>
      <c r="C21" s="74">
        <v>1</v>
      </c>
    </row>
    <row r="22" spans="1:3" ht="37.75" customHeight="1" x14ac:dyDescent="0.35">
      <c r="A22" s="80" t="s">
        <v>97</v>
      </c>
      <c r="B22" s="75" t="s">
        <v>85</v>
      </c>
      <c r="C22" s="74">
        <v>2</v>
      </c>
    </row>
    <row r="23" spans="1:3" ht="37.75" customHeight="1" x14ac:dyDescent="0.35">
      <c r="A23" s="72" t="s">
        <v>108</v>
      </c>
      <c r="B23" s="75" t="s">
        <v>105</v>
      </c>
      <c r="C23" s="74">
        <v>2</v>
      </c>
    </row>
    <row r="24" spans="1:3" ht="88.25" customHeight="1" x14ac:dyDescent="0.35">
      <c r="A24" s="76" t="s">
        <v>138</v>
      </c>
      <c r="B24" s="75" t="s">
        <v>86</v>
      </c>
      <c r="C24" s="74">
        <v>1</v>
      </c>
    </row>
    <row r="25" spans="1:3" ht="244.25" customHeight="1" x14ac:dyDescent="0.35">
      <c r="A25" s="72" t="s">
        <v>100</v>
      </c>
      <c r="B25" s="75" t="s">
        <v>87</v>
      </c>
      <c r="C25" s="74">
        <v>8</v>
      </c>
    </row>
    <row r="26" spans="1:3" ht="280.25" customHeight="1" x14ac:dyDescent="0.35">
      <c r="A26" s="72" t="s">
        <v>94</v>
      </c>
      <c r="B26" s="75" t="s">
        <v>88</v>
      </c>
      <c r="C26" s="74">
        <v>38</v>
      </c>
    </row>
    <row r="27" spans="1:3" ht="217.25" customHeight="1" x14ac:dyDescent="0.35">
      <c r="A27" s="72" t="s">
        <v>107</v>
      </c>
      <c r="B27" s="75" t="s">
        <v>89</v>
      </c>
      <c r="C27" s="74">
        <v>7</v>
      </c>
    </row>
    <row r="28" spans="1:3" ht="124.75" customHeight="1" x14ac:dyDescent="0.35">
      <c r="A28" s="72" t="s">
        <v>106</v>
      </c>
      <c r="B28" s="75" t="s">
        <v>101</v>
      </c>
      <c r="C28" s="74">
        <v>1</v>
      </c>
    </row>
    <row r="29" spans="1:3" ht="64.75" customHeight="1" x14ac:dyDescent="0.35">
      <c r="A29" s="72" t="s">
        <v>109</v>
      </c>
      <c r="B29" s="75" t="s">
        <v>102</v>
      </c>
      <c r="C29" s="74">
        <v>1</v>
      </c>
    </row>
    <row r="30" spans="1:3" s="84" customFormat="1" x14ac:dyDescent="0.35">
      <c r="A30" s="204" t="s">
        <v>200</v>
      </c>
      <c r="B30" s="204"/>
      <c r="C30" s="83">
        <f>SUM(C5:C29)</f>
        <v>306</v>
      </c>
    </row>
  </sheetData>
  <mergeCells count="3">
    <mergeCell ref="A2:C2"/>
    <mergeCell ref="A3:C3"/>
    <mergeCell ref="A30:B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tabSelected="1" topLeftCell="B1" workbookViewId="0">
      <selection activeCell="I5" sqref="I5"/>
    </sheetView>
  </sheetViews>
  <sheetFormatPr defaultRowHeight="14.5" x14ac:dyDescent="0.35"/>
  <cols>
    <col min="1" max="1" width="6.90625" customWidth="1"/>
    <col min="2" max="2" width="22.6328125" customWidth="1"/>
    <col min="3" max="3" width="18.08984375" bestFit="1" customWidth="1"/>
    <col min="4" max="4" width="17.6328125" customWidth="1"/>
  </cols>
  <sheetData>
    <row r="1" spans="1:4" ht="43.75" customHeight="1" x14ac:dyDescent="0.35">
      <c r="A1" s="206" t="s">
        <v>5</v>
      </c>
      <c r="B1" s="206"/>
      <c r="C1" s="206"/>
      <c r="D1" s="48">
        <v>123</v>
      </c>
    </row>
    <row r="2" spans="1:4" ht="34.75" customHeight="1" x14ac:dyDescent="0.35">
      <c r="A2" s="208" t="s">
        <v>182</v>
      </c>
      <c r="B2" s="208"/>
      <c r="C2" s="208"/>
      <c r="D2" s="208"/>
    </row>
    <row r="3" spans="1:4" ht="21" customHeight="1" x14ac:dyDescent="0.35">
      <c r="A3" s="207" t="s">
        <v>68</v>
      </c>
      <c r="B3" s="207"/>
      <c r="C3" s="207"/>
      <c r="D3" s="207"/>
    </row>
    <row r="4" spans="1:4" ht="13.75" customHeight="1" x14ac:dyDescent="0.35">
      <c r="A4" s="52" t="s">
        <v>116</v>
      </c>
      <c r="B4" s="47" t="s">
        <v>181</v>
      </c>
      <c r="C4" s="47" t="s">
        <v>174</v>
      </c>
      <c r="D4" s="47" t="s">
        <v>173</v>
      </c>
    </row>
    <row r="5" spans="1:4" x14ac:dyDescent="0.35">
      <c r="A5" s="48">
        <v>1</v>
      </c>
      <c r="B5" s="49" t="s">
        <v>175</v>
      </c>
      <c r="C5" s="50">
        <v>43739</v>
      </c>
      <c r="D5" s="81">
        <v>22</v>
      </c>
    </row>
    <row r="6" spans="1:4" x14ac:dyDescent="0.35">
      <c r="A6" s="48">
        <v>2</v>
      </c>
      <c r="B6" s="49" t="s">
        <v>176</v>
      </c>
      <c r="C6" s="50" t="s">
        <v>183</v>
      </c>
      <c r="D6" s="81">
        <v>30</v>
      </c>
    </row>
    <row r="7" spans="1:4" ht="40.25" customHeight="1" x14ac:dyDescent="0.35">
      <c r="A7" s="48">
        <v>3</v>
      </c>
      <c r="B7" s="49" t="s">
        <v>199</v>
      </c>
      <c r="C7" s="50">
        <v>43862</v>
      </c>
      <c r="D7" s="82">
        <v>2</v>
      </c>
    </row>
    <row r="8" spans="1:4" x14ac:dyDescent="0.35">
      <c r="A8" s="48">
        <v>4</v>
      </c>
      <c r="B8" s="49" t="s">
        <v>177</v>
      </c>
      <c r="C8" s="50">
        <v>43641</v>
      </c>
      <c r="D8" s="81">
        <v>13</v>
      </c>
    </row>
    <row r="9" spans="1:4" ht="30" customHeight="1" x14ac:dyDescent="0.35">
      <c r="A9" s="48">
        <v>5</v>
      </c>
      <c r="B9" s="49" t="s">
        <v>178</v>
      </c>
      <c r="C9" s="50">
        <v>43628</v>
      </c>
      <c r="D9" s="81">
        <v>31</v>
      </c>
    </row>
    <row r="10" spans="1:4" ht="14.4" customHeight="1" x14ac:dyDescent="0.35">
      <c r="A10" s="48">
        <v>6</v>
      </c>
      <c r="B10" s="49" t="s">
        <v>179</v>
      </c>
      <c r="C10" s="50">
        <v>43739</v>
      </c>
      <c r="D10" s="81">
        <v>21</v>
      </c>
    </row>
    <row r="11" spans="1:4" ht="17.399999999999999" customHeight="1" x14ac:dyDescent="0.35">
      <c r="A11" s="48">
        <v>7</v>
      </c>
      <c r="B11" s="49" t="s">
        <v>180</v>
      </c>
      <c r="C11" s="50">
        <v>43770</v>
      </c>
      <c r="D11" s="81">
        <v>4</v>
      </c>
    </row>
    <row r="12" spans="1:4" x14ac:dyDescent="0.35">
      <c r="A12" s="205" t="s">
        <v>184</v>
      </c>
      <c r="B12" s="205"/>
      <c r="C12" s="205"/>
      <c r="D12" s="51">
        <v>123</v>
      </c>
    </row>
  </sheetData>
  <mergeCells count="4">
    <mergeCell ref="A12:C12"/>
    <mergeCell ref="A1:C1"/>
    <mergeCell ref="A3:D3"/>
    <mergeCell ref="A2:D2"/>
  </mergeCells>
  <pageMargins left="0.7" right="0.7" top="0.75" bottom="0.75" header="0.3" footer="0.3"/>
  <pageSetup paperSize="9" orientation="portrait" r:id="rId1"/>
  <ignoredErrors>
    <ignoredError sqref="C6"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e 3 3 a 2 a 9 4 - 6 a f c - 4 8 a 0 - b 3 a 4 - e f 8 0 1 7 7 4 4 c b f " > < T r a n s i t i o n > M o v e T o < / T r a n s i t i o n > < E f f e c t > S t a t i o n < / E f f e c t > < T h e m e > B i n g R o a d < / T h e m e > < T h e m e W i t h L a b e l > f a l s e < / T h e m e W i t h L a b e l > < F l a t M o d e E n a b l e d > f a l s e < / F l a t M o d e E n a b l e d > < D u r a t i o n > 1 0 0 0 0 0 0 0 0 < / D u r a t i o n > < T r a n s i t i o n D u r a t i o n > 3 0 0 0 0 0 0 0 < / T r a n s i t i o n D u r a t i o n > < S p e e d > 0 . 5 < / S p e e d > < F r a m e > < C a m e r a > < L a t i t u d e > 0 < / L a t i t u d e > < L o n g i t u d e > 0 < / L o n g i t u d e > < R o t a t i o n > 0 < / R o t a t i o n > < P i v o t A n g l e > - 0 . 0 0 8 3 6 4 3 3 9 3 0 6 3 4 5 8 < / P i v o t A n g l e > < D i s t a n c e > 1 . 8 < / D i s t a n c e > < / C a m e r a > < I m a g e > i V B O R w 0 K G g o A A A A N S U h E U g A A A N Q A A A B 1 C A Y A A A A 2 n s 9 T A A A A A X N S R 0 I A r s 4 c 6 Q A A A A R n Q U 1 B A A C x j w v 8 Y Q U A A A A J c E h Z c w A A A q 0 A A A K t A c B V E 3 c A A C x j S U R B V H h e 7 X 3 3 c x x J l t 5 r 3 / D e E w R J G L q h 9 2 a G X H J 2 Z 8 0 Z S R e 3 p 9 v b v d N q T y t d 6 J + R I i 7 0 o y L 0 i 0 L 6 4 R R x s 7 N 2 H L 0 D 6 E m Q B E i A I L z 3 a N + t 9 7 2 s 7 K 5 u N E C A B D l E o T 7 g d W Z V d V d X V + Z X 7 + X L l 5 m O f 7 1 4 I 0 E 2 b N h Y E z i N 1 I Y N G 2 s A x + e X b t o a y o a N N Y K t o W z Y W E P Y h L J h Y w 3 B J t 8 t 2 + T 7 j u F y O q m k v I J c 3 n J a i O V S P K 6 e d J G Y O p 5 I c B G x O B w O 2 l Y W p a r C B L l d D q J Y m K K x G P W N z l D X w D D F 8 E E b 3 y k c v 7 l s E + p 9 I 6 9 k M 5 G 3 i q J R 5 k Q s z g S K K 9 I w k D o o Q Y X + O B 2 u D 9 P I r J M e D H q N / e n Y V B y n w V k X n W 8 J C 9 k 6 x z w 0 O O O l o 1 s T F A 3 N U u v T L o r g S 2 y 8 N 9 i E e k / I r z 5 C k Q g x i W J C o E w S A X 5 3 g o 4 3 B C k R j 9 K F r n y q L 4 n R 9 g r + E O O b T p 9 o L s D l T N D m / B l y e v N p K 2 u s 0 T k X B S J O e j 7 m l u M g V 3 m i h 7 Z v r a D 5 2 S m q q t t M N x 4 8 p Z m F g B y 3 8 e 7 A h G q 1 C f W O k F 9 9 m E K h B G s h R S I Q x y w a 5 r x G n i f O p l 2 M J g N O J o u D Q m E H H d w U p P D c C J W U l N C r n l f U 1 N x k v D u F U D B E / h y / k A q y s L B A k 5 O T 1 N D Q w I S O U F 5 + I X 1 z u 5 0 W + H 0 2 1 h 6 O L 6 7 Y h F p L 5 J V v p U i 8 j C t v N E 0 T a d J k k i c b m Q A n 2 3 d n G o N c Q q y R M m 0 9 A + F Q m J w u J 7 n d S j P N z s 7 K + Q o L C y k c D s s + v 9 8 v + w K B g B C q r K y M u l 5 0 U c v 2 F p q Y C 1 P r k + f y P h t r A 5 t Q a 4 S C q t 0 U D P u T R E I l N o u G O b 9 S g F g e l 7 F h Y H 5 + n v r 7 + y k / v 4 C C w S D N z 8 0 z k Q q o v K K c v F 4 v P e 9 8 L s T C 9 + U X 5 A u h 6 u r q k p o L M j 0 9 T U V F R R S N O + j S g w 7 j z D b e B j a h 3 h K F N X t p I e C h G D f + 4 W X L 1 E j A 6 0 j 0 u u O f t r C m y g K Y c x 6 P h 5 x u L 2 s x 5 Q X 8 6 p m P m k r n y R c Z F r K 9 e t X L Z l 4 e + X 0 + q q m t l c 9 F + V r n 5 x f Y d C y m 2 Z C b c l x B y s 3 N p b j T Q 1 / d e i D v s f F m c H x x t c 0 m 1 B v A 4 y 8 k R 0 4 z m 1 a R r K Y d s B R R s u 0 / 1 x Q i p z P 7 + 3 v 7 + o S w M P H g J h 9 w 7 T e O p O N s c 4 j c T q K R O R c 9 6 H d T S / E k 1 Z R 6 a G 5 u j k p L S 2 l k e E Q 0 m M u l 1 N 3 N G z d p 5 7 6 j V J z n o l D M R T m e h N J u g 5 P 0 v G 9 Q 3 m N j d X D 8 1 i b U q u E v P 8 R m F m u k D G c D s B o S m X G + O c h m 2 Y J U d h 9 r k 0 z A L L v S 5 e O U N z L O x c 0 o i v M u v f v 8 9 p C 4 2 F 9 O u u n 5 C J N l Y Z q q Y + 3 U 3 N J M 4 + P j t H l z P Q 0 P D Z O b t d v j q T p K O F x U l p e g u b B K 9 9 f H W e s G 6 f r T V + q E N l Y M O 1 J i F f A V 1 p K r 6 A B X / I i Y T d m 8 d 5 l Y a r 8 Z 0 C p s r d H L l z 1 Z y Q R c e K 7 I 1 F A S V W 8 2 C T h 2 v i W U 3 P 6 6 w 0 9 f s a B j + F M m 1 7 G W P J o s P M n n 9 p K P N d D t t j u E K 8 r L y 6 V K 9 4 B c 3 / i 8 g 0 K R O A 1 O E 3 W P 8 z X H Y / S D Q z v o 5 N 7 t 8 v 0 2 V g b W U L e X L 2 0 b A n / 5 Q d F K I J I m y V J k y b Z v O Z T n x 2 l / b Z g e P 2 6 n 3 b t 3 G X t T u P X K S z P B N 3 / 2 H d k c p l Y + B 6 7 r 9 O Y p y s n J o e s v f b Q Q c Z K b A t w O 8 9 P W 0 g i 1 D 3 m o J D d B 0 0 E X 8 9 J B z f 4 O a m x s p N t 9 f p o a f W i c z c Z y c P z 2 m k 2 o 1 8 F T f F D a S m a N B G Q S Z 7 V E 0 i j N i 9 P 0 X I j 8 P j + d 2 B I S z T I T c t H Y v J N 6 J 9 P d e w W + u H T 4 u l k Z T S w 4 J N 8 3 5 a K O Z 0 / o 7 N H t 9 G D A I / 1 W e d 4 E H W s I 0 S W Y i T F + s w l N 5 V E q z Y 1 T L 3 9 u c M Z F O 6 q i V F 9 s x D k x Q C b 8 l A v P 0 Z / l p L 0 l f d Q f 3 0 a h m S c U 4 H a c j a X h + J 1 N q C V R 1 b i P R k Y c 0 n + z n G n 3 p k T K h v M t Q T H Z g D i b X R 6 3 S 9 z m 6 J d a D t e v 3 6 Q T J 4 5 R P 5 P k y Y j H 2 L s 0 z j S G 6 E q 3 j 2 J G 9 M V x J n J B h r W p 3 e u Q 0 d F R m n L U U 3 n O A j 3 s 7 j H e Y S M T T K g 7 N q G y I K e 0 h Q J h v 5 h 4 I B M E e J d k + o Q r u d e V f j 4 4 E d A Z u x z g A h 8 Z H q a t 2 7 b S y w l 3 M g R p J Q B R 4 d A A c p i H p 7 a G K M b b a N c B I B P g d D q Z V G N U U F R G 0 z M z 9 G x o U v b b S I d T 3 E G 2 p E l u 5 Q F a C P l E M 2 k z D z C T B / m 1 I t N x N s 3 Q 1 5 R J J q C z 8 / W R D L m 5 O X z d u H i i L a V R a i y e k f x K A D L h o 1 U F M T Y V i b 7 q 8 N G 3 n T 5 x a s w E H f R q 0 k l j T C T c g / J y J t P k C I U W Z u j E r s a 0 e 2 a L E r E k b E l J b s U B f u I r 5 4 M 2 8 4 B M M q 0 U f s / y 7 z 3 X H K R 8 3 + L 3 v H r 1 i m Z Y E + z Z 8 5 G x Z 2 l A i 2 z d u o V u 3 7 4 j 2 / M j z + n k p g k h K c 7 v c y 9 / D f g 5 w 7 P p b T X 8 R s Q R 9 r D G i 3 l U x A X u C Y J 7 3 Q X V 1 N k / Q y c / 2 p n 1 H m 5 o + f 3 1 u y u v H R a H v 3 w / k y n d + Z B J n t W Q 6 X U o z Y 3 R w U 0 q m t y M E W 6 v + L w + K i o q N P a s D L h m h B P l 5 e V J B 6 0 Z T 4 c 9 1 D e d I s 3 O q g j V F S l H B L T R c g B h a y J 3 a f f u n R Q K h c R L i F A m f 1 4 R e V w O u n C / 0 3 i n D d v k M y S 3 c j 8 t L G T v r A W y k e t t U Z 6 n z o f v G x s b o 2 d P O 2 h i Y o I q K y p W T S Y A 7 Z y u r u 5 F Z A J 2 M I G g s S C I i H h q c l x g 3 / n m A B 2 o G K G K f M N L Y Q J + 9 8 C g i p x 4 8 O C R 3 C M / k y o e C f C t i 9 O x l t q s 9 3 Q j i u P 3 N 2 w N V V C 9 n 5 / s 6 W Z e J p n W G j D F Y G + 3 t b b R 3 n 1 7 s 5 L g T a D M s q h E m a 8 W C K j V Q 0 L Q t t K e x a 8 7 / R T p + Z I + O 3 9 a N B M 0 F C I 6 o L l A Y g g C d G 9 0 D q g P b G A 4 / r D B C e U v q q X 5 c O k 7 I R P a T 8 G I q p V 4 d T n j t L V o g b V A h B J c Y 7 1 e j 3 j x q q u r 5 T 1 r A V w v t F 0 F a 7 n V A r 8 f A E E y g f O 2 t t 4 W s y 8 / P 5 8 G B 4 e o t r Z G P o M A X Z B r g U n V 9 n x j x w A i 6 I W T j S u B a P m y Z t 7 b Q J M J w J n O N o W p o c J N u f y E R 9 g P K i 7 G M j 1 8 + E i 9 a Q 2 A i j 0 5 8 W Y u b V z P v X v 3 j a 1 0 3 B / w U U t L M 7 e h w m w a B 6 i m p l o e Q v i M v n c + g 1 i Z 9 3 g j i e M P N + + 9 X a 1 Z x 3 A W 7 G N T J S Q V Q l c K j b c l k x m I W k A E B H D r V h s V F O R T D p t k O b m 5 V F Z W K q R 6 + f K l p J s 2 b Z L 3 v S n w c B g a G q a 6 O j V U Y 7 W A 5 g F Z s m F 0 z p l s Y y n i q P s E U m F U c H l 5 u X Q 1 b G T T 7 8 0 D x N Y 5 v C X 7 0 o Z e m L H W T x h N J l T 2 5 u Z G 2 r l z B 2 3 Z u o W q q i q T o 2 3 x 1 E e 7 5 8 6 d u 1 I 5 3 x Q S r e 7 3 S Z v m T V B d j c l j s k / s A j J p j 6 B + 4 G h i w R n y p y c e I d f h b V W y b y O C 2 5 0 b 7 y + n q I 4 r s H K P 6 4 q R l h r 5 t Y A M Y z c A l 3 N B Q Y G x l Y 6 p y S l 5 w h 8 8 e E D c 3 p c v X 6 G 5 u X n j 6 O p Q X l Y m 7 R p 0 C u M 3 r g Y g C A Y l L o W T / H D I J B X S Q 4 c O 0 p l t c 3 T h R Q 5 X K g f V F u a Z 7 v j G + d u Q b v N A t G z J d t N a Y k t p L D l 0 f X B w U O Z 5 0 B o p E 2 a t A I / f x x + f l u u 6 e O G S m F G r B T R U T 8 8 r G d X b 1 n a b p q a m J B 7 v x o 1 b N D 2 9 f C S F Z 4 l r B H L Z f P X y 4 c y + K 1 w r f t u J h i C N z b u p u i Q 3 6 7 2 3 u m w 4 k 8 9 T v F c q q C a S m U z m / N s C L u e m 8 h Q R n j / v o u L i Y m N r M R Y C i 6 f 4 Q l v r z N l P h A y d n S v r P M V v g 9 k I g n 7 6 6 T n R i I c P H 5 L v h k l 5 8 O B + m X v i 6 d O n 0 g m c D V V s 9 m W a w R p d 4 2 7 6 Z F u Q N R n / p j H 3 o v u H q I x I 3 E W v p j y 0 p 3 b p 3 2 t V b C i T z + X y 8 J M 7 p Z n M W E s y 4 V x 7 S / p Z Q / R Q a 2 u b a J m c n O X 7 h d C 3 s x T g A t + 2 b R t 9 8 8 0 F Y 0 9 2 w F Q b G R k R s x G T r 2 Q C 5 B o a G h K z b s e O H T K J y 9 O n z y T E y Q x o y K 6 u L t F o G D 6 v y R W J O b g d p U z I E 5 v n J B D 3 R o 9 v 0 b 3 D k B K M / r 3 4 w k d l O S 5 T C V j / b 0 O Z f P G c n U v 2 N 6 0 l 5 u e m K O 4 v l 7 n w j h w 5 L F o G W m I 5 l J a U G L n s g L P h z J m P q b 2 9 X U b 2 m q 8 d W u m r r 7 4 R 7 x x m N l o O m C 1 J O y w U s b Z L m + 3 e / Q d i H m o M D g 4 L k d H n B P M Y n 5 s Y G 6 L e F + 3 0 5 Z d f 0 8 N 7 d 6 m x c J L m Q g 5 j + L 2 6 H p 3 u q Q m T 0 + m i G O U v K g c r i + N P r Q / e T a 3 6 w O D J q 6 b 5 c L F U D r M z A n g X x N p U H K M d l S t v + 2 B K s N r a 2 q T X b D n A V M O Q D W i W g f 5 B a t 7 e R P U r d L e D f C B O N g 2 G + 3 L n z j 3 x R D 5 / / u K 1 D w H g 0 g s v h W N O C V 8 y X z v u K T x / 8 g D z l t B M b G N M C b 1 h O n b D i X L R T J l t g 3 d B J q D S M I 1 W g 8 x r W w o g A 6 I U M D 7 p 3 P m z K y Y T A N I s 5 R i B F j x y 5 J C Y f A c O Z J 9 Z K R O f N K o R v O j E N t 9 L u M 8 x G Q z 2 u T w I q 8 p e L l Y T C d e y u u R X 7 u I n 5 b v 3 6 p m R + 5 p h G 5 n I Y 9 N q p Y T S w K Q r q w X I 8 r o + K s z R B x N v N c D o X z 1 Q E c B v 0 a S K z g z Q 6 B T c 6 N n L x 0 q y I d p Q s 3 P O R W Y e 8 C 6 J 5 W N C 4 f w r J Q k u V U + f D D w a V H N D A P 2 m Y R d m o H 2 z W q C S Z z o h s q G 7 6 6 W R e z 0 w B R r w T a e a 9 l k D J i C + r 6 a m h h r L 2 P w 1 l Y l V x f J u c 0 9 u + X t x R J g R m B 6 i B 9 z I h 5 f s 6 p X r y c g H / d 1 I 0 Q 7 C X O T Q B G j T o O L J d f J b A m E n f V Q T k W E W A M Y t Y V k b D X w e U d + v G x q f D Q h 9 W k n g L K 5 l p U D T q T y k Y g C 7 x 5 U 5 q d t T + A V w + 5 f l x W l o I v s U a V a C 4 8 u 2 R + + + h n 2 X y N v N l S + U 1 F D m S v 2 u c G o r x h w Z G 4 y L F y / T 0 a O H 6 f G j x x S O R K Q N s 2 v X T k l x H X G x l R J q O u S E Q y a u B H A M 0 e i Y 3 B 9 O C D w B / f 4 c K i 0 t o b y 8 f K q r q 1 m R E 0 N j e H h Y P H q v 0 2 w g e n 9 f P + 3 Y u c P Y s z z w s J q Y m K R 7 E 8 r D i L F V 0 I J w y 8 P Z g l u d m 5 d L F 5 8 5 q L 5 q 9 Z 3 U 6 w m O r 2 5 b m 1 B h z w 7 x b G V q q L c h F B w O m O 4 4 G 7 Z z h a k 3 R s J q 4 L s + / / w L + o u / + L N l C Q A T b 4 6 1 U 0 U e n 3 9 k h B 4 + f E y n P z 4 l k 1 P + 8 Y 9 f 0 m e f f d 9 4 Z w r 4 X T j n 6 4 i F a 3 j A 5 9 u 3 9 / V D 6 u H p O 3 B g 3 6 r I i n v s c n v E 7 A P O N S 2 I F n W w 5 u U v p 2 A o R N 8 + J a r g e 5 O b s 7 q 2 4 n q C p U 0 + b / H O N C J p E u n 0 T b E U m Y A n g 0 6 J o b t x 4 y Z d v n y V N c y E V M z y M j V M Z C k E o g 4 x 8 V y h U R o Y G J A R s e f P f 0 / I B H z M x E I E h B k 4 P 1 z T m H / i 1 q 1 W O T 8 c D v j N A D p l s Y 3 f i 8 r d M / D 6 o F u 8 d 3 x i f F V k A m C y w s P l N e a v w L Y M x f e w q u Z z D Q 2 P S T o y s X r v 5 3 o C E w o 3 z p o S C K b G 6 r w v B O Z n x N x B J M K + f X t 4 j 6 r M B w 7 u o 0 e P 2 u U 9 c D 5 g H + b E 0 x z L M S r i n d v 3 J E y o M C O I F u Y g 2 k y X L 1 2 V W D y 0 w R A Z 3 t T U K B 3 I c H P D P E R 7 D B E T X 3 3 1 r W g N j F 9 C e w 7 R 7 D / 5 / k n 6 3 W / / Q M H w 8 h q i o r z c y K 0 c l 6 9 c l b a i Z / g S u R 0 J 6 p 1 S b S n 8 K p Q G 5 d R I D i a t u Y y s J o 6 v 7 z x + f 7 X t P c K b U 0 A z 4 R p p X G d 6 + N 4 l w W b G + 6 j a N U B N W 6 p l n n I E x a L D F t + J + R g i T C Y s L 4 N I 8 l O f n E v O i h Q I B O n e 3 X v 0 0 Z 7 d S 0 a k 4 + G A t t S j R 4 9 o d m a W z r E G W 6 p P a S m 0 t z + l i o p y k a X Q 8 a x D F m R b D T o 6 O m U A I o D w p k c z W 6 S z F / d / Y j 5 G N 1 4 Q R S M h / v 1 B K s 4 j K i 9 F B b Q e L E s o d 9 E u 1 h R h I Z N Z S 7 0 v b b W 3 Y o L 6 u p 5 x w 3 6 7 a J d M D L A J V J D r S 5 I H p q H b 7 Z J O W 1 w j h r F r Y G j H P G u e 2 d k 5 2 r 9 / r z g V E C d Y V V W 1 b A x g J n A f E G 0 e j U X p k 4 9 P G 3 s X A 8 N M Q F w 4 P 5 Y D v H f o 1 4 J 5 i I X m E H S r g Q l n W r Y 3 0 1 f P v K I p Q a Z o J C y E S k R D 1 L z V m h 4 / y 5 p 8 X C e k Y r 4 v A m X i 1 k t i M + 9 A G p l Q s T Q K 8 / z U 2 f G c 7 r M 5 d u n S Z R l i g Y q J 6 0 X F 7 3 3 V J 2 s 6 Q R q 2 N E g l h 1 Y B A f E + e N B W 4 9 o G + v r 6 Z d y S y + F c 9 r 7 A K Y E 2 2 e u A h 8 D U 1 L S Y r y A T V q H X w M M B k 2 Z m + x r V A Z y 9 3 N a 7 W N Y p g c g I X W m + C 1 L 5 8 0 p l t i C g v f 0 J X b 9 + I z k R J Q A t U 1 Z e R n v 3 7 q F P P v l Y P H g Y j n / h 2 0 s y u B B 9 W A g F g k A L R J g 8 G C 4 P s k H u 3 L m / p G m Y D b g H w 8 M j 3 A a 7 Q s 0 t T W k a 0 A y 0 g 3 b t 2 k H f / / 5 5 c X m P T 0 z Q k y d P 5 T t j x k T o c K n j f L 2 9 f d K P 1 t q q f l e z a b i K C 6 Z o 3 9 f G l h n 8 0 O D X 7 6 B I 3 g s w u B L O F 0 t J Y f k m q Q A o d D O Z v g t i / c v F L t q 0 q Y 5 O n D g u Q 9 / h s N C a q r v 7 Z d o 1 V V Z W 0 P f O n a G z Z 8 + Q z 5 g G D E M m A J / H K + Y g V n 9 H 4 O q J E 0 d l / 0 o B N / x H H + 3 i N t o u c Y p k d u 7 i W r D g A I i G 7 w G R O z t f U F 9 v v 1 w 3 N O a F C x e Z l K P k z 8 2 R 9 x 8 6 d I C a m 5 v I 6 1 n c j t v C W r W i t J A K / T G Z A u B M U 4 j b i 8 Z B x q v + + a x l t 9 7 F k h p q P l y w i E z f F e q 3 q n F H G p j h q K 3 t j l R q m G z Z 3 N O 4 7 m B A h f N 4 X A l q 6 / V S w 7 Z G 2 Y 7 z M X w O L u m V A u 3 I B W 4 T o b 2 F K c t g R k I T 6 Y c O O n L h O c T q H c 3 N y r E A b N / R Q s V G V H r D l s 3 i x q + q q q A y / v y 2 b V u T G h L D 7 b N h H 7 f 3 D m 1 i I r l Z s 3 F R V B d o E 9 X B b U J r R p 9 b s g 2 1 p V g t i v Y h A A u l 3 W Z C o P K i v X T y 5 A k h 0 4 U L l + j Y s S N Z C Q U t d u r 0 C W O L q L E 8 S u P z T t F s q L w u d J a u A J o w m I 0 W o 3 A 1 Q C y E R K G / D H 1 b I J x y 8 a e j h s l X X F p M r 1 g 7 L Q V c K 0 z I b M B v Q 0 Q 8 2 l h g V J H R o Y u S U d E h i 8 t u v Y s l g 2 O j 0 Q 9 D O 2 l g 0 v 3 f 3 A 3 R 8 Z O n p Z K d P n 1 S A k a X c n n 3 9 w + k a S D M S e 7 1 O C k Q D E r 4 E H 4 Z f t 5 y P x H 9 V E / a n 3 J 7 7 B o N D Y 2 k O U f Q T 4 V h H 9 u 3 t 4 i T A v 1 e 2 Y g N F L F 2 z c 3 1 S 3 s q G 6 B 9 c f 6 l A E e K y + W m q 1 e v 0 Q Q / F D T k 2 j P K z Q p i u e E b a B T W F a j 5 G U C q D 4 V Y e Q U l d K k r h w Z m n N I + w Q y s P T 2 9 8 o T P B M w s 8 4 x H e 6 o j t K m q U G L h B p x 7 6 B V 9 J A 4 P C F Y Z z I Q 2 4 X Z z m + m T T 0 7 R n j 2 7 j S N K a / X 1 9 W V 1 5 S 8 F z M Y E 5 4 P Z S 2 n G 3 r 0 f U V v r b W M r B X 3 / P d z G 2 r 5 9 O 0 0 s G N 5 F 7 M d x 1 l L Z y n A 9 i + V M v m J + s s c S 6 Y P d g A + F W O 1 D X u q b c k t o D p w Q G o j j w / K c j w e 9 N B 0 v o q 7 u V + J e h i s a M w x d f u G j o v J a y s 0 v 5 M + m Q p + w k D U + Z w Y q f k l J 9 g l S o I k q K x f P m 4 d 2 G f q V Q D g z V J / U v E R p X L t 2 w 9 i b D p w z W 0 e x v u d I S s t K Z b i 8 b M u + B I 2 M Y s j 9 4 j J c z + L 4 9 v 7 T D 6 O m r R F 2 1 L P d 7 3 P I E / p a X 4 m p U D + 8 n 7 k w N U T e n E J y + 1 a u L Z a C 2 2 n 8 T i 7 U q f F h + r f H F g 9 x 1 4 B j B O Y e 3 P E a V 6 5 c k x m R M B V z f f 0 m M Q N v 3 m i l X a x J / X 6 f u P l B O n g L 4 d S A u W r W c n f v 3 p e J a D B H B Y D 7 D X L i M + i Q d r m c 9 P V T t A N D F A 2 r i A l n I k z 7 9 i I k y T p w X L A Y o Q 6 3 N N B w 3 0 t 5 S t 8 b y i d P n t I C H y K h 3 j U Q + p M N u D c I q s U i b X B Y z M 7 M M b k 8 0 o E M w G m i 5 5 3 I b F t h P 4 4 j 1 G j f v n 1 y r t n Z G S F g W 1 8 O O U e u 0 8 m T x 8 X s B J n w Y I P 2 w m e + f u Z k M o W F V J F Q g B K x E B 0 + s P y k M u s N l j P 5 B n p e 0 N R 8 Q g p 6 V 8 X y Q 7 2 t j s x V C T X g K Y Q W e v y 4 X Y i w Z W s D z T A B N K C 5 l n J U Q C v h 2 N G j R y T K H W F M 6 N N 6 8 v Q Z N V a 5 6 N S p E + I 4 m Z y c k i n K E M C L h 5 n 0 C X M q D z Y j j c v O x W W 4 n o U 1 1 D N L P b q P b K s U N y 2 e j O 7 8 S m p 7 p f p I N p q G w u 9 d 6 P i c c r w u c n v c E q i L o R x w u X s 5 j 2 i I a 9 d u 0 o 9 / / B l X / A 6 Z 6 Q j O k t U A h N E m H j p 6 o f E 0 8 P 1 Y e K C 4 u E g 0 1 e V O J 8 0 H I 6 K d t M k X D Q f o + B G l F a 0 C y 7 n N Q S Y 1 f V W Y S i w 8 k O 1 1 g H b 5 y Y / O S 3 9 W Q 8 N m 0 R x o B 8 H z h 9 H D b r e H 9 x 2 X 9 + o w p 9 U A h H k 5 M E V X u n x 0 7 a U 3 z S m B Y x C n U z m H Q l G s k 4 U + M Z a 4 O i Z 5 T r O V 4 X o W / s n W + k O / C I a X v 8 l 8 C 5 Z C d E H G R 8 F L h z 4 v A E R C / 1 Z 3 d z e T K 0 / a S A A 6 d l e L 2 7 f v 0 m f f O 0 q n t 4 W o u S J K D 5 9 0 G U d S H c p 6 2 M z V L q 9 B I p h 7 6 p g W c 9 l Z 4 W 9 l X e 7 r C G 5 + 0 u L p 7 P P 5 K c A N 6 I 0 K p y d X h n f A I 5 e b q 4 Z 4 4 L 4 g Q L a p K T 2 y A f V 8 t Y B G w / n g C r / f 7 6 W W b e a 5 A T G Q M C F D Q A K R l M Z K i d Z U 1 r M g L G f y w R m h g Q X N 9 t a G 5 d B G w / 6 6 1 J R k Z i A E C R 4 6 D W i x 3 b t X N h m L G S U l R d I / 9 W 1 7 m O Z m J i l C a n w T C M O v T B j M d U F 0 r c u j C K S J Z C Y V 3 m s q O y u I 5 b x 8 T p e a j k u j M j 9 O 5 1 u C r L n e 4 D G 8 j h G N 4 3 4 s B p Y j 5 Z o s e R 3 9 U F l Z K d s r B c K a X r 7 s p T n + v J M 1 l T + 3 g B L h W Z r i / Y A m z f z c Q p I 4 k r J W i k s a F w 2 G N F s Z r m e x X O g R V t j I j H 6 G 6 X e m M U S F / o 3 j p H g 4 k L o H c G 9 j A O P F i 1 f o 4 o X L V F m l C N R 6 q 0 3 M Q m A 2 t H L r H 8 P o o a E Q 5 r W 5 w k d V R Z j M s l o I g u H v I B D a U b 2 0 S 5 G J 8 4 p Y W l L 7 s p X h e h b L m X w O w 7 N k B g a 7 4 f D R z W E 6 s W m S v t e k l u i 0 M n A H r n Y r M 2 x 8 b E I G M p 4 5 c 5 r O n P 2 Y y a C G t s N p g H Y Q b l e B b + U P G 8 w H i C V N M e B w T 0 2 E D h j m J f q n 4 P Q A m a Y D G G r C p B H i g E B a S 0 H g r D D m m c 8 o v / U u l n N K o C a h k m i g s i A 4 U y O P G + g u Z 4 L O b Q B S I T 7 w 6 g u H m G L w 9 p k B s 6 3 Z m F T F d L t W h K F Q C U 1 N T K b F I g I g D p x B m N 3 p T q 8 7 q Y W Q J s l l M v t w z G q w n N s 8 x k 8 / P P k 0 q a Y C r I Q d i 5 8 b T i Z V E Q 0 b W 9 Z F I O a j o q Z P p V 2 J O S X 6 e v t k e A h m e s V E / m + C W H C K i k u K J c D X D L S L c N s b G 7 d S N K Y 0 E s o i 2 W 6 S P G s n y b N 2 l M h D a / 1 Z T k O N z Q Q k E F O j J B d z I W T v Z z n S U r R k v J u V M D o b p 9 H J o E Q t l J a V E Z Y a N U c 1 r B b 1 1 a W L 5 r M A W T R p Y o Q p p p U 2 S r a X I C Z i I X W b y s k q s F w b a n x u Y Z F G 0 k / S u E G s Y D A g h R o O h 2 h 4 e J A 2 l 2 R 3 M V s F m C J 5 a G J B V j 7 s 6 O i Q K b 6 u X r 1 O t 2 / f l g q / W r j 4 P q e b 1 c o J o W V q w W H k Y S 0 o i y F d 1 P 6 y M u u t b u i 4 / P j F 6 u / o B 4 4 j W y t E K + m e + m g E 8 2 6 n 2 l G D A 3 1 U U 5 v q i E S d 0 j M U W R m Z 2 h g R 4 S A G Q p I A 9 E + h w i N U a b n 5 / n B P v 7 g 5 T H 9 + v F q 2 8 R n c a 8 w 0 p d I o f d P h o h i n C A F D G o m E k / P y I Z Y v H A r Q + X N 7 Z b o x K 8 F y b n M I C h h A Z Y G 4 P Z 7 k P q C 4 J B W W J P M d 4 E M b A C F j v S k N E A l z 8 M F h g R H C G O 6 O 2 Y o w P d h y w D 0 N z G M x a 6 x c m K 6 d o H k m F / Q + r Z 3 Q b l I C K 0 H t j 5 K H y W Q u N y u I 5 U w + C J 6 S K H S Y d s g D Z t M m 7 v T J E x P H M V R h Y n z C O G J t X O t J X / E Q 9 w g z 0 W K M U z Q a k f 4 p v 9 + f v G f Z g L n S X 7 z o o h 8 e q a Q n T 9 r 5 Z q q V T c w S i a b a S k I g Q 3 B e k C k W i 1 I C 3 5 G l 7 N a 7 c O M i y 1 4 L C A i E t Z S y R V H 7 P C 7 y e L z k Z c H x + x O 1 x h F r 4 3 D 9 4 j k h E E y M f i n z + C e s 2 r E U / u W 3 l 6 i x c Z s 4 J T C V 2 B e f f 0 H / 6 / 9 8 n k a o I j 8 W u F P e v K S n D 3 n R T M j D F A d p F 5 f b e h f r u V k Y / V M L X G h w 4 e J H K m D I 9 u S 4 m i 1 V D x d H 2 A y X L / F b N w T c K y x t T P q f 2 W + l s W N L m T y s I L i n W L + q Z O v p J F F i n D 5 7 + i y 5 n T T x t I Z i 7 Q S p r l p + 3 v T 1 C k v O H D u + g E U C V D y f m V S l 5 Y u X w r z b v / q F n 9 c r r n a v 7 L d C a 2 O A Z m d n p 5 D A b A J i o W x N K A j G n k 2 N 9 c p g Q g y n b 2 t t Y w 3 W K N o p x 6 O W Y g W h v C 6 l t b T 5 d + j I r k X l Z g W x r M m H C o E C B 1 A h J A r d 2 D Z j O m h J J f 1 W 8 H p 9 h J U 3 Y t G Y x O b d u 3 u f H j 1 6 L M G 0 5 f x Q w t R n I A p C j z A k v n l L t c x q h O j + / f v 3 0 d g c n B I x m l 1 I a a l C L 7 e 1 + C G H B x 1 S 1 Z W R v e z W s 1 i 2 N s G D B S K B V H j i I m B 2 c i r d + Q B + b R R z D 9 C r C 7 4 O m L A F 5 h x W 1 6 i r q 6 N D h w / S 7 t 2 7 R B t h F C 7 I A E L N z 8 9 R f X 0 d b a l U E e w w d 2 D y P R 7 E c S Y S t B O X Q W N p i E Z m m W S c B 5 k S c W t O w w x Y 0 m 0 O e T k V k o l H U K j w 5 g E l J W U U N r U N o K I 3 C t B + + m T b y u I X b 1 y / K X N E Y L i 8 G V g 0 A P N I Y E 4 K P K x u 3 W w V c t 2 4 d k W 0 l R L d V l L k g U b K 9 4 Q p G E Y + I r J v X 0 v W M r O C W N J t D g l x 4 f r Y d A G h 0 O G I t t T 0 1 G R y V Q t t D m 4 U n G 1 a W Y g V 7 g v m K k d o E j x / g G g a F u D o 0 a M U D A R k W Z w D B / f L S i A H 9 u / m 4 9 B I I B G 0 k m H q 8 W c O 1 Q U o E F G a S h O t s b k + a 5 l Z Q S z b h o K g U D G l l X a d F x a l Z l M F w e Z m Z 9 g M M n b Y E K C t q S M n A B B M E w q E C A Q W x A N 4 5 N h x m U k J j o i e 7 h 4 5 F m V 5 M Q o C q m V Y D 9 a h f y t K D / v Y F I y y d m J B v 1 V m O V l J L N 0 i 7 2 a 7 H Q 1 s t A d Q w D q m T 3 v + 8 g s K q T x v 6 U 5 M q 2 A 1 s z 9 h H g g 9 o y z I p A W E w o y z M z O z 1 N p 6 m 7 X 9 h O x D J d q x a w f f 3 z i F W R P 1 T T J 5 + F 6 X 5 6 i Q I 5 A M i 8 U p Z 0 S E T n 1 8 S M 5 t V V j S b W 4 W P E 3 x l E S I U S i 4 2 O x p K L E + o Q 7 V r z z 4 F x o K 9 0 y R K K W d f n 9 r i L Z s g R l Y J F O S a Y 2 E u D 8 c v 9 b l o u v d L o M 4 M d p U p O 5 7 / y Q J s b S G q q 2 r y F p O V h F L m 3 y Q s D d f X O g w + 7 R z A t B a y u m w d l s K F R y / H + 5 v h A 2 h 8 m N a Z D x g E B y L h d d A H g 0 s O 4 r 1 d b E M 6 J P 2 d n n v g 8 c v 6 N M D Z e L 9 g x c P 2 m h 0 d E T a S n l 5 u U w m t 4 Q b i S O C z W x 8 p 9 Z O v R P 8 f p C J t Z N f 7 O v F Z W Q l c V x / 1 m P 5 1 n m 1 J 0 Q e N v t g + k H g Q j d X I q x u Y V X E I k E 6 1 x K R 3 6 2 W z n H w 7 3 f L A w Y m M N b 1 n Z q a Z M I N s w Y P i X k G U h S w O V x Y m C + O i f z 8 A o M o L C B U N E b j E + N U w G 0 t a K Z Q W J M I x E E a p j 1 V 8 z Q y F a W O o Q h F w q y t Q g H 6 2 5 / / R F 2 U h e G 4 3 m F 9 Q l U 6 g z T F T + K q q k p p H 0 A 7 m S d y s T K h g J U M o g R Z A o G g r K C h z b x I B N p t S u L 2 l G Z S X j q l 4 Y J 0 b y i P g i G Y f q q z F g G 2 I N W + 6 n l 5 z 6 3 u B E V C Q b X S B k X o p z / 7 M + P b r A v L D Y H P 9 j c a z 5 H p x V D I C P y E c o K G w t N 0 I + B y l 5 q s Z S n g X m C O C Y Q V g U i i i V j 4 C C 0 s B G i C H 0 b Q S i K 8 H 9 o M D y S Q S Z F M m X i Q z Y V M I G 6 H D U z y e T A G S s Z D h e l v f v b n p h K x 7 p + l v X x m O P J K Z M 4 D m D o h f m q i w d w x h A W u Y f t a G 6 H o 0 r 9 R O R / Q J h o 1 H j K q / 0 g R K y 5 t K r S z R A u x 2 Y e Y v f K K c n m f m r + D i S S f U c Q q 8 q n F u K X t h I 5 c 1 l g + j / X v s Y Z l O 3 Y z J e h U q 0 8 M c u M c 3 q t Q O E o 9 U 1 5 j Z l P L W 7 3 0 b G T x S u 2 a O D D t B g a G F E k y B M c x z O X + v Q d 0 j w U r I 0 J T g W B a K 4 E 0 M P c g 0 E 6 P + 0 l G S W O E b i w S o r 9 m 7 Z S t T K w o l g 0 9 y i b z / j L K z c n l Q g 8 L o a Q B z W L F 6 a w y 0 T u V G h e m t Z L S Q j F x S h w / f j R t n x Y M i 8 d 4 K a x k W F N T x c c T Q q b h a Z z D I J 1 I l A q 8 Y e o a S 9 B c A J o J Q 9 4 j t H f v 9 q x l Y V W x v N s 8 U 7 D + r g z x j s O 2 V y a J C I j F l c l q 5 A J 5 z J J J G k S Q Y 3 J K 5 B G i p e e F g L S 3 t 8 u Q e K W N V L 8 T 8 t P z c X o 2 b E Q / s F k n 2 o n J M z 4 T o 5 F p n A O r F I Y p H g 3 R g c M f 8 V V k L w s r y o Z p Q 2 m E 8 z G B C 8 y c C B 3 b N M d 5 p a X w h M U T V 0 9 9 Z S 2 I F y a d T E Y e o V k A 9 k k 7 S L R O n O 7 c v S u r d I B E i m x R c a t f f e G m + / 2 I h j A 0 P O 8 X p w S L I p a a j C X G Z P o P / / h T O f d G w o Z p Q 5 m l a H O z e P x i M V X 4 Y u + j M u C J y 4 1 s I d a 6 1 V S K P F o j S d 6 I e N C a R 4 S J A G 3 U 1 9 s v U f k g D h a s R l j R o 0 e P a P e u 3 U I i 9 b 4 o j Y + N U y T h U V p J 9 h u a H f f N I F F K Q t T Q U J v 1 3 l t d H L e e 9 1 m / R Z 4 F o Y H n V F i Q T 7 f 6 8 s n p c s v c d R g S 7 3 K 6 y M G C P P q r 9 E A 4 F V g h L x 8 u Q B 7 8 g U i y j X 8 Q C q Z s g s 4 2 B j h V m g k e T 6 R j o 6 N i 8 t 2 / / 4 D 2 7 9 + v i A d N x V p K i M f 5 c C j M Z n I v 9 U Y w n 3 l K M w m Z N K F g 5 q E D N x z k / S H 6 1 a / / V l 3 D B s O G M / k 0 f L V N o q W 8 D r j Q 1 Z N V 9 Z u k n r z K l N G m U K p i f o g Q j W S Q S Q S k E W L o 6 4 d m U r 9 H a 6 j Z m V n K y c m V 9 2 N F d 7 S P o I 2 0 4 P 5 E I 3 D a J G g g y m 0 p u S 9 8 j D W 6 I p M i k h D K I B O 0 0 0 Y l E 7 A h T T 4 t i f J 6 a i m d F S K p C m I 8 e Z N P Y K N t Z V R K V C x 5 5 k v 6 v g F 1 k x I h j S H Q K o p A K t V 5 T S T l h Y u J I w F z m i t z N y 4 j c P X Q F v W b N d l i 9 P D h Q z 7 e J a b g 9 W 4 n h Z h Y i p B M J u 2 I A M H E X D Z I x W T 6 9 A e n s 9 7 r j S K O W y / 6 v 4 v a 8 c E g P j 1 C r Z 0 R N v F g 8 h m m n 5 h 8 b j H 3 Y P o 5 H f z c 4 T x E 8 m z / y X T P u I G m a Z / f p V m Y I r P a F o B Q m u D I J 0 V p 0 m R e H C 1 x 0 S I f N 4 V p a G B Q Z t L F c q G K e I p 8 I B n y a E t h M Y C K i g p q 7 U H g q 3 q o 6 I e N 1 u I p U 0 / N B l u Q n 0 t / 8 / O / N C 5 u Y 8 L R u s E J B Q T 7 O + n O A M K T E D T q Y W E y C a F U W w r E S p I J + S S p T M R S L w z J c b I 0 s Y y 3 G U B G F 0 H m Z 0 A E I 5 s k j u T 4 R W 1 r 0 c e V G I Q y i J T c x 2 T Z X R 2 i I h 8 c L y a v n 2 i x V A o N h k u 5 2 e 1 S X j 4 h E g i n T D 7 p Y w K h Y O Y x q U A o r 8 d F / / C r j e f V y 4 R N K A P P H j 6 n 0 X k m k z g n F L E U m Q x x K S I J u Z L E 0 q T i 2 o d 9 f B 6 V V 8 R I k S w T 5 p 3 G 7 U e S s Z t p Y B y W H C c g B n I q V V m k T J b k P i X M F H E 8 p M i F N E 4 u R 5 y O 1 g c N M s E k T I U b C W l E U 8 X o R j c G Z R q a S U w 9 E M m s m T S h Q v y g S d C v / v P P c I U b H o 7 W r g E p K x t E l 6 9 0 c q t S a S d t + o m 2 4 t R h a K o 0 L Y X Q Y q S a W E I g 5 H E 2 t U 9 g p C m + p H I K q g i S B Q F C I M E e y Y I Y S L A H e e z X e e z X W k i L J p H O q 2 2 Q B v k T D W r 1 E T X 3 Q 7 p X 7 8 G A k 2 Y D O K a I p f u Y V B v T R C h o p k h Q V u L 4 1 X / 5 O 1 y k D Y a j z S Z U G i 5 c e s p 3 h c n D h E o 3 / Z C m a 6 g U u Q z y G C n + J I 8 T Y r / a g 8 R A M m O C K g a u 9 8 k 8 E q a E 7 F S 7 k R r b k m A v 8 l k I Z T b 3 h E i K U A 0 l Y a r O V / O R g 0 g v x p w U D M d p Y o 6 V G j Q S 9 k v K h D L a T K K Z O A W J k I + w V k K M H u L W / t M / / R x X Z s O A T a g s u H j p C c W J C S O E U q a f i z W X 0 l J K U 6 V I B R I p U g m J D J E 8 i C P / K j V e j N d 0 p B U C V 3 5 J h D w 6 l V e V 4 r h s q 3 x y W 8 R E L i G S 0 k J 6 G 6 s J o g 0 1 M W / 2 D k I T K X M P q e 4 u Q J s J e X G T w 7 N n a C a Y e V g 5 w z b z F s P R 1 m 0 T K h s u X n h M k b j D I B X a V F p T o c P X I B U I l d R Q O g V 5 V K q I Z J D I S I V O 6 j 8 N i i z J F 4 E Q R U g j W 2 p b / v G i t r W o b U 0 m l Z q J l C K W k Y I 8 J j I p L 5 / K i 4 Z K 0 0 w w 9 x S Z o J n 8 f h / 9 8 t f / H h d l I w N M q E E p L h u L 8 e h R D w 0 O T T N x 0 K Y C o U A u p a U U m Y w 0 S a a l N B U D e S S a S k a S B q M k m A I 6 o / I g h W y D L M i p V P J G q s Q g k M 6 D M M i n E c k g U T J N E U q T S f e / m d t M K n o 8 T H W b a u g v / + q H u B o b W e C 4 b R N q W Q Q C I W 5 X P T b I Z E h S U x k a S r S U S v U 0 U k l y M V S K f b K F F 0 m M n E A R R r I G Q A q V q n 9 F F L X f 2 J d G I I h p 2 y C R x P H J Q t H Q W C p G U R E o g 1 C a T A a h x E W u Y x x Z K x G f 4 9 / 8 1 Y + p t q 4 K F 2 V j C T h u v 7 Q J t R L 8 7 n e t f L d A J K 2 l N L E U m U R b g U h C L k U o M E j + h E 8 q L 5 A d n M h r C m k F w a S Q R J i j U 4 M s c i y V T 4 q Q C H k j B W m E V E o U g U x p U j M Z R G I x a y Y d i o X 2 0 q / / 6 y / k e m w s D y b U k C o 5 G 6 / F t 9 / c o f m F M J P G p K m 0 2 W e k m k z i U k d k l 2 w z d e Q f L w a Z J F H 5 T I A M G i o P M g m F 1 L a Q J l 2 Y M a l + J + 3 h M x F K E y l J L G g k n Y r z g V O Q C I Q S E y / C 7 4 3 K 4 M K f / c O / U x d j 4 7 W w C b V K o P L + 5 v O r T B g Q S G s r 5 D k 1 z L 4 0 Y i U J B T r p F E B e M g J k 0 w o C J J H E n I I o y M e R l Z T 3 G A Q y S C Q E g p m n i I R t s 0 b C P h m i g j 4 o a C T M C W F 2 j 7 P A A Y F p 1 / 7 x n 3 5 B L t b A N l Y O x 5 0 e m 1 B v g q n J W f r 2 2 7 v E j D J p K q Q g k S Z V i l D K B M Q / X g x S c b o k Q B A j q / K K N N i Z J B c I I y m O g T z a s 6 f I l N J O K U J p 7 Y R U m 3 i K S E h Z + / I l / e B H Z 6 l 5 + z b 1 3 T Z W B S b U s E 2 o t 8 D X X 9 6 k q e l 5 J p B b S K O d F S m N p c m k i Q U S I c W n T Y R S O 4 Q 8 Z i j y G C m L / O m 8 i C L S I s 1 k E A r E S U h E R I p M S S J p Y U L x B 6 i o u I h + 8 c u / l u + z 8 W a w C b V G + N f / 9 z W F I n H m h W p L i c Y S Q m k t p V J + U a m Q y i C R J E Z e A 6 R B w n / 4 l 5 x B I h z T e T O h l H b i v J D H 2 E 4 S K R U B o c k U B 5 H 4 v B h g + M s N P I Z p L W E T a o 1 x p + 0 R d X b 0 8 p 1 V x E q R S h N K p S k y c V 5 l 5 D U F J o Z K V J 6 J o l J + T Z L I E C E S y K O 0 k j L z D K 1 k N v O E U I p M c O 9 v 3 9 F E n / 7 w D L 7 A x h r B c f f V i E 2 o d w A M V v y / / / u 3 T A F N J p h 9 n G o T U G s o + d d k U t s m J h l Z J g 1 y Z h I l R R E I e R B H k y m p m Y R M M P H U T L C Y i v r v / + N P K S c 3 B 2 e 2 s c a w C f U e M D Y 6 Q X / 8 / S X W D H y r R T N p b a U 1 F Q S b K t V g j u D V y C s C Y W e S S E a q T D 1 F r E w y 4 Y w g E T T R t s Y G O Z e N d w f H v d 7 R h C c W o r B z Z U v u 2 3 h 7 / O n 3 F 6 m / b 4 h J o E g l M B H L D C G R T p N k 0 o Q y S C U k Y j I l F I E w 7 3 j D 1 n r 6 7 E f f E 4 1 o 4 / 3 B c b e z K / H 8 0 Q O q 3 o S F s 2 L 0 + P 4 9 O v m j j T 2 M + X 0 D Q 8 8 f 3 G u n 3 p 4 B G h k Z I 8 z p w D S R Y + A R v x o k M n Y w R x R x 3 F R Z V U n 1 m 2 t p 3 8 H d d p / R B w D H f / v n / 5 E 4 d u o U 5 Z d X k 9 f t o Y 4 H b V S / 6 4 B x 2 I Y N G 6 u B m H x G 3 o a N D Y 3 7 b a 1 U V V M j C 9 O F Q 0 F p 0 2 I d 5 o X 5 e d q 5 Z 6 8 4 d h 7 e v U M 7 9 + 6 T d i n a q 6 3 X r l D D t k Y a H x 1 h S 4 N N 7 n t 9 N q F s 2 A A 5 / u c / / 3 d q 3 r m L R o Y G a W F u j u b m Z u n U 2 f P 0 h J t E Y 8 P D t K 2 l h Q I L C 9 T 3 q o c K C g t p / 5 F j d O P S B T p 4 9 D j d u X W D i k t K y X G / b 8 w m l A 0 b a w K i / w 9 w Y / h 2 j s C + V w A A A A B J R U 5 E r k J g g g = = < / 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 G u i d = " e 0 8 6 6 6 8 3 - 2 7 2 c - 4 d 8 4 - b 8 5 4 - a 5 2 c 2 f f 9 0 0 e 9 "   R e v = " 1 "   R e v G u i d = " 0 6 9 d a b a 4 - 1 2 f 6 - 4 f 8 b - 9 0 5 7 - 1 1 5 e e 3 3 d c 1 0 1 " 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  x m l n s : x s i = " h t t p : / / w w w . w 3 . o r g / 2 0 0 1 / X M L S c h e m a - i n s t a n c e "   x m l n s : x s d = " h t t p : / / w w w . w 3 . o r g / 2 0 0 1 / X M L S c h e m a "   x m l n s = " h t t p : / / m i c r o s o f t . d a t a . v i s u a l i z a t i o n . C l i e n t . E x c e l / 1 . 0 " > < T o u r s > < T o u r   N a m e = " T o u r   1 "   I d = " { D 4 D 1 B C 3 8 - 2 7 E 1 - 4 2 4 D - A E A A - A B 7 B 4 B 2 3 B 9 B 8 } "   T o u r I d = " b 6 6 c 6 a 8 c - 4 f 3 a - 4 4 c c - a 4 1 3 - 7 8 1 1 f 7 f c e 5 7 9 "   X m l V e r = " 5 "   M i n X m l V e r = " 3 " > < D e s c r i p t i o n > S o m e   d e s c r i p t i o n   f o r   t h e   t o u r   g o e s   h e r e < / D e s c r i p t i o n > < I m a g e > i V B O R w 0 K G g o A A A A N S U h E U g A A A N Q A A A B 1 C A Y A A A A 2 n s 9 T A A A A A X N S R 0 I A r s 4 c 6 Q A A A A R n Q U 1 B A A C x j w v 8 Y Q U A A A A J c E h Z c w A A A q 0 A A A K t A c B V E 3 c A A C x j S U R B V H h e 7 X 3 3 c x x J l t 5 r 3 / D e E w R J G L q h 9 2 a G X H J 2 Z 8 0 Z S R e 3 p 9 v b v d N q T y t d 6 J + R I i 7 0 o y L 0 i 0 L 6 4 R R x s 7 N 2 H L 0 D 6 E m Q B E i A I L z 3 a N + t 9 7 2 s 7 K 5 u N E C A B D l E o T 7 g d W Z V d V d X V + Z X 7 + X L l 5 m O f 7 1 4 I 0 E 2 b N h Y E z i N 1 I Y N G 2 s A x + e X b t o a y o a N N Y K t o W z Y W E P Y h L J h Y w 3 B J t 8 t 2 + T 7 j u F y O q m k v I J c 3 n J a i O V S P K 6 e d J G Y O p 5 I c B G x O B w O 2 l Y W p a r C B L l d D q J Y m K K x G P W N z l D X w D D F 8 E E b 3 y k c v 7 l s E + p 9 I 6 9 k M 5 G 3 i q J R 5 k Q s z g S K K 9 I w k D o o Q Y X + O B 2 u D 9 P I r J M e D H q N / e n Y V B y n w V k X n W 8 J C 9 k 6 x z w 0 O O O l o 1 s T F A 3 N U u v T L o r g S 2 y 8 N 9 i E e k / I r z 5 C k Q g x i W J C o E w S A X 5 3 g o 4 3 B C k R j 9 K F r n y q L 4 n R 9 g r + E O O b T p 9 o L s D l T N D m / B l y e v N p K 2 u s 0 T k X B S J O e j 7 m l u M g V 3 m i h 7 Z v r a D 5 2 S m q q t t M N x 4 8 p Z m F g B y 3 8 e 7 A h G q 1 C f W O k F 9 9 m E K h B G s h R S I Q x y w a 5 r x G n i f O p l 2 M J g N O J o u D Q m E H H d w U p P D c C J W U l N C r n l f U 1 N x k v D u F U D B E / h y / k A q y s L B A k 5 O T 1 N D Q w I S O U F 5 + I X 1 z u 5 0 W + H 0 2 1 h 6 O L 6 7 Y h F p L 5 J V v p U i 8 j C t v N E 0 T a d J k k i c b m Q A n 2 3 d n G o N c Q q y R M m 0 9 A + F Q m J w u J 7 n d S j P N z s 7 K + Q o L C y k c D s s + v 9 8 v + w K B g B C q r K y M u l 5 0 U c v 2 F p q Y C 1 P r k + f y P h t r A 5 t Q a 4 S C q t 0 U D P u T R E I l N o u G O b 9 S g F g e l 7 F h Y H 5 + n v r 7 + y k / v 4 C C w S D N z 8 0 z k Q q o v K K c v F 4 v P e 9 8 L s T C 9 + U X 5 A u h 6 u r q k p o L M j 0 9 T U V F R R S N O + j S g w 7 j z D b e B j a h 3 h K F N X t p I e C h G D f + 4 W X L 1 E j A 6 0 j 0 u u O f t r C m y g K Y c x 6 P h 5 x u L 2 s x 5 Q X 8 6 p m P m k r n y R c Z F r K 9 e t X L Z l 4 e + X 0 + q q m t l c 9 F + V r n 5 x f Y d C y m 2 Z C b c l x B y s 3 N p b j T Q 1 / d e i D v s f F m c H x x t c 0 m 1 B v A 4 y 8 k R 0 4 z m 1 a R r K Y d s B R R s u 0 / 1 x Q i p z P 7 + 3 v 7 + o S w M P H g J h 9 w 7 T e O p O N s c 4 j c T q K R O R c 9 6 H d T S / E k 1 Z R 6 a G 5 u j k p L S 2 l k e E Q 0 m M u l 1 N 3 N G z d p 5 7 6 j V J z n o l D M R T m e h N J u g 5 P 0 v G 9 Q 3 m N j d X D 8 1 i b U q u E v P 8 R m F m u k D G c D s B o S m X G + O c h m 2 Y J U d h 9 r k 0 z A L L v S 5 e O U N z L O x c 0 o i v M u v f v 8 9 p C 4 2 F 9 O u u n 5 C J N l Y Z q q Y + 3 U 3 N J M 4 + P j t H l z P Q 0 P D Z O b t d v j q T p K O F x U l p e g u b B K 9 9 f H W e s G 6 f r T V + q E N l Y M O 1 J i F f A V 1 p K r 6 A B X / I i Y T d m 8 d 5 l Y a r 8 Z 0 C p s r d H L l z 1 Z y Q R c e K 7 I 1 F A S V W 8 2 C T h 2 v i W U 3 P 6 6 w 0 9 f s a B j + F M m 1 7 G W P J o s P M n n 9 p K P N d D t t j u E K 8 r L y 6 V K 9 4 B c 3 / i 8 g 0 K R O A 1 O E 3 W P 8 z X H Y / S D Q z v o 5 N 7 t 8 v 0 2 V g b W U L e X L 2 0 b A n / 5 Q d F K I J I m y V J k y b Z v O Z T n x 2 l / b Z g e P 2 6 n 3 b t 3 G X t T u P X K S z P B N 3 / 2 H d k c p l Y + B 6 7 r 9 O Y p y s n J o e s v f b Q Q c Z K b A t w O 8 9 P W 0 g i 1 D 3 m o J D d B 0 0 E X 8 9 J B z f 4 O a m x s p N t 9 f p o a f W i c z c Z y c P z 2 m k 2 o 1 8 F T f F D a S m a N B G Q S Z 7 V E 0 i j N i 9 P 0 X I j 8 P j + d 2 B I S z T I T c t H Y v J N 6 J 9 P d e w W + u H T 4 u l k Z T S w 4 J N 8 3 5 a K O Z 0 / o 7 N H t 9 G D A I / 1 W e d 4 E H W s I 0 S W Y i T F + s w l N 5 V E q z Y 1 T L 3 9 u c M Z F O 6 q i V F 9 s x D k x Q C b 8 l A v P 0 Z / l p L 0 l f d Q f 3 0 a h m S c U 4 H a c j a X h + J 1 N q C V R 1 b i P R k Y c 0 n + z n G n 3 p k T K h v M t Q T H Z g D i b X R 6 3 S 9 z m 6 J d a D t e v 3 6 Q T J 4 5 R P 5 P k y Y j H 2 L s 0 z j S G 6 E q 3 j 2 J G 9 M V x J n J B h r W p 3 e u Q 0 d F R m n L U U 3 n O A j 3 s 7 j H e Y S M T T K g 7 N q G y I K e 0 h Q J h v 5 h 4 I B M E e J d k + o Q r u d e V f j 4 4 E d A Z u x z g A h 8 Z H q a t 2 7 b S y w l 3 M g R p J Q B R 4 d A A c p i H p 7 a G K M b b a N c B I B P g d D q Z V G N U U F R G 0 z M z 9 G x o U v b b S I d T 3 E G 2 p E l u 5 Q F a C P l E M 2 k z D z C T B / m 1 I t N x N s 3 Q 1 5 R J J q C z 8 / W R D L m 5 O X z d u H i i L a V R a i y e k f x K A D L h o 1 U F M T Y V i b 7 q 8 N G 3 n T 5 x a s w E H f R q 0 k l j T C T c g / J y J t P k C I U W Z u j E r s a 0 e 2 a L E r E k b E l J b s U B f u I r 5 4 M 2 8 4 B M M q 0 U f s / y 7 z 3 X H K R 8 3 + L 3 v H r 1 i m Z Y E + z Z 8 5 G x Z 2 l A i 2 z d u o V u 3 7 4 j 2 / M j z + n k p g k h K c 7 v c y 9 / D f g 5 w 7 P p b T X 8 R s Q R 9 r D G i 3 l U x A X u C Y J 7 3 Q X V 1 N k / Q y c / 2 p n 1 H m 5 o + f 3 1 u y u v H R a H v 3 w / k y n d + Z B J n t W Q 6 X U o z Y 3 R w U 0 q m t y M E W 6 v + L w + K i o q N P a s D L h m h B P l 5 e V J B 6 0 Z T 4 c 9 1 D e d I s 3 O q g j V F S l H B L T R c g B h a y J 3 a f f u n R Q K h c R L i F A m f 1 4 R e V w O u n C / 0 3 i n D d v k M y S 3 c j 8 t L G T v r A W y k e t t U Z 6 n z o f v G x s b o 2 d P O 2 h i Y o I q K y p W T S Y A 7 Z y u r u 5 F Z A J 2 M I G g s S C I i H h q c l x g 3 / n m A B 2 o G K G K f M N L Y Q J + 9 8 C g i p x 4 8 O C R 3 C M / k y o e C f C t i 9 O x l t q s 9 3 Q j i u P 3 N 2 w N V V C 9 n 5 / s 6 W Z e J p n W G j D F Y G + 3 t b b R 3 n 1 7 s 5 L g T a D M s q h E m a 8 W C K j V Q 0 L Q t t K e x a 8 7 / R T p + Z I + O 3 9 a N B M 0 F C I 6 o L l A Y g g C d G 9 0 D q g P b G A 4 / r D B C e U v q q X 5 c O k 7 I R P a T 8 G I q p V 4 d T n j t L V o g b V A h B J c Y 7 1 e j 3 j x q q u r 5 T 1 r A V w v t F 0 F a 7 n V A r 8 f A E E y g f O 2 t t 4 W s y 8 / P 5 8 G B 4 e o t r Z G P o M A X Z B r g U n V 9 n x j x w A i 6 I W T j S u B a P m y Z t 7 b Q J M J w J n O N o W p o c J N u f y E R 9 g P K i 7 G M j 1 8 + E i 9 a Q 2 A i j 0 5 8 W Y u b V z P v X v 3 j a 1 0 3 B / w U U t L M 7 e h w m w a B 6 i m p l o e Q v i M v n c + g 1 i Z 9 3 g j i e M P N + + 9 X a 1 Z x 3 A W 7 G N T J S Q V Q l c K j b c l k x m I W k A E B H D r V h s V F O R T D p t k O b m 5 V F Z W K q R 6 + f K l p J s 2 b Z L 3 v S n w c B g a G q a 6 O j V U Y 7 W A 5 g F Z s m F 0 z p l s Y y n i q P s E U m F U c H l 5 u X Q 1 b G T T 7 8 0 D x N Y 5 v C X 7 0 o Z e m L H W T x h N J l T 2 5 u Z G 2 r l z B 2 3 Z u o W q q i q T o 2 3 x 1 E e 7 5 8 6 d u 1 I 5 3 x Q S r e 7 3 S Z v m T V B d j c l j s k / s A j J p j 6 B + 4 G h i w R n y p y c e I d f h b V W y b y O C 2 5 0 b 7 y + n q I 4 r s H K P 6 4 q R l h r 5 t Y A M Y z c A l 3 N B Q Y G x l Y 6 p y S l 5 w h 8 8 e E D c 3 p c v X 6 G 5 u X n j 6 O p Q X l Y m 7 R p 0 C u M 3 r g Y g C A Y l L o W T / H D I J B X S Q 4 c O 0 p l t c 3 T h R Q 5 X K g f V F u a Z 7 v j G + d u Q b v N A t G z J d t N a Y k t p L D l 0 f X B w U O Z 5 0 B o p E 2 a t A I / f x x + f l u u 6 e O G S m F G r B T R U T 8 8 r G d X b 1 n a b p q a m J B 7 v x o 1 b N D 2 9 f C S F Z 4 l r B H L Z f P X y 4 c y + K 1 w r f t u J h i C N z b u p u i Q 3 6 7 2 3 u m w 4 k 8 9 T v F c q q C a S m U z m / N s C L u e m 8 h Q R n j / v o u L i Y m N r M R Y C i 6 f 4 Q l v r z N l P h A y d n S v r P M V v g 9 k I g n 7 6 6 T n R i I c P H 5 L v h k l 5 8 O B + m X v i 6 d O n 0 g m c D V V s 9 m W a w R p d 4 2 7 6 Z F u Q N R n / p j H 3 o v u H q I x I 3 E W v p j y 0 p 3 b p 3 2 t V b C i T z + X y 8 J M 7 p Z n M W E s y 4 V x 7 S / p Z Q / R Q a 2 u b a J m c n O X 7 h d C 3 s x T g A t + 2 b R t 9 8 8 0 F Y 0 9 2 w F Q b G R k R s x G T r 2 Q C 5 B o a G h K z b s e O H T K J y 9 O n z y T E y Q x o y K 6 u L t F o G D 6 v y R W J O b g d p U z I E 5 v n J B D 3 R o 9 v 0 b 3 D k B K M / r 3 4 w k d l O S 5 T C V j / b 0 O Z f P G c n U v 2 N 6 0 l 5 u e m K O 4 v l 7 n w j h w 5 L F o G W m I 5 l J a U G L n s g L P h z J m P q b 2 9 X U b 2 m q 8 d W u m r r 7 4 R 7 x x m N l o O m C 1 J O y w U s b Z L m + 3 e / Q d i H m o M D g 4 L k d H n B P M Y n 5 s Y G 6 L e F + 3 0 5 Z d f 0 8 N 7 d 6 m x c J L m Q g 5 j + L 2 6 H p 3 u q Q m T 0 + m i G O U v K g c r i + N P r Q / e T a 3 6 w O D J q 6 b 5 c L F U D r M z A n g X x N p U H K M d l S t v + 2 B K s N r a 2 q T X b D n A V M O Q D W i W g f 5 B a t 7 e R P U r d L e D f C B O N g 2 G + 3 L n z j 3 x R D 5 / / u K 1 D w H g 0 g s v h W N O C V 8 y X z v u K T x / 8 g D z l t B M b G N M C b 1 h O n b D i X L R T J l t g 3 d B J q D S M I 1 W g 8 x r W w o g A 6 I U M D 7 p 3 P m z K y Y T A N I s 5 R i B F j x y 5 J C Y f A c O Z J 9 Z K R O f N K o R v O j E N t 9 L u M 8 x G Q z 2 u T w I q 8 p e L l Y T C d e y u u R X 7 u I n 5 b v 3 6 p m R + 5 p h G 5 n I Y 9 N q p Y T S w K Q r q w X I 8 r o + K s z R B x N v N c D o X z 1 Q E c B v 0 a S K z g z Q 6 B T c 6 N n L x 0 q y I d p Q s 3 P O R W Y e 8 C 6 J 5 W N C 4 f w r J Q k u V U + f D D w a V H N D A P 2 m Y R d m o H 2 z W q C S Z z o h s q G 7 6 6 W R e z 0 w B R r w T a e a 9 l k D J i C + r 6 a m h h r L 2 P w 1 l Y l V x f J u c 0 9 u + X t x R J g R m B 6 i B 9 z I h 5 f s 6 p X r y c g H / d 1 I 0 Q 7 C X O T Q B G j T o O L J d f J b A m E n f V Q T k W E W A M Y t Y V k b D X w e U d + v G x q f D Q h 9 W k n g L K 5 l p U D T q T y k Y g C 7 x 5 U 5 q d t T + A V w + 5 f l x W l o I v s U a V a C 4 8 u 2 R + + + h n 2 X y N v N l S + U 1 F D m S v 2 u c G o r x h w Z G 4 y L F y / T 0 a O H 6 f G j x x S O R K Q N s 2 v X T k l x H X G x l R J q O u S E Q y a u B H A M 0 e i Y 3 B 9 O C D w B / f 4 c K i 0 t o b y 8 f K q r q 1 m R E 0 N j e H h Y P H q v 0 2 w g e n 9 f P + 3 Y u c P Y s z z w s J q Y m K R 7 E 8 r D i L F V 0 I J w y 8 P Z g l u d m 5 d L F 5 8 5 q L 5 q 9 Z 3 U 6 w m O r 2 5 b m 1 B h z w 7 x b G V q q L c h F B w O m O 4 4 G 7 Z z h a k 3 R s J q 4 L s + / / w L + o u / + L N l C Q A T b 4 6 1 U 0 U e n 3 9 k h B 4 + f E y n P z 4 l k 1 P + 8 Y 9 f 0 m e f f d 9 4 Z w r 4 X T j n 6 4 i F a 3 j A 5 9 u 3 9 / V D 6 u H p O 3 B g 3 6 r I i n v s c n v E 7 A P O N S 2 I F n W w 5 u U v p 2 A o R N 8 + J a r g e 5 O b s 7 q 2 4 n q C p U 0 + b / H O N C J p E u n 0 T b E U m Y A n g 0 6 J o b t x 4 y Z d v n y V N c y E V M z y M j V M Z C k E o g 4 x 8 V y h U R o Y G J A R s e f P f 0 / I B H z M x E I E h B k 4 P 1 z T m H / i 1 q 1 W O T 8 c D v j N A D p l s Y 3 f i 8 r d M / D 6 o F u 8 d 3 x i f F V k A m C y w s P l N e a v w L Y M x f e w q u Z z D Q 2 P S T o y s X r v 5 3 o C E w o 3 z p o S C K b G 6 r w v B O Z n x N x B J M K + f X t 4 j 6 r M B w 7 u o 0 e P 2 u U 9 c D 5 g H + b E 0 x z L M S r i n d v 3 J E y o M C O I F u Y g 2 k y X L 1 2 V W D y 0 w R A Z 3 t T U K B 3 I c H P D P E R 7 D B E T X 3 3 1 r W g N j F 9 C e w 7 R 7 D / 5 / k n 6 3 W / / Q M H w 8 h q i o r z c y K 0 c l 6 9 c l b a i Z / g S u R 0 J 6 p 1 S b S n 8 K p Q G 5 d R I D i a t u Y y s J o 6 v 7 z x + f 7 X t P c K b U 0 A z 4 R p p X G d 6 + N 4 l w W b G + 6 j a N U B N W 6 p l n n I E x a L D F t + J + R g i T C Y s L 4 N I 8 l O f n E v O i h Q I B O n e 3 X v 0 0 Z 7 d S 0 a k 4 + G A t t S j R 4 9 o d m a W z r E G W 6 p P a S m 0 t z + l i o p y k a X Q 8 a x D F m R b D T o 6 O m U A I o D w p k c z W 6 S z F / d / Y j 5 G N 1 4 Q R S M h / v 1 B K s 4 j K i 9 F B b Q e L E s o d 9 E u 1 h R h I Z N Z S 7 0 v b b W 3 Y o L 6 u p 5 x w 3 6 7 a J d M D L A J V J D r S 5 I H p q H b 7 Z J O W 1 w j h r F r Y G j H P G u e 2 d k 5 2 r 9 / r z g V E C d Y V V W 1 b A x g J n A f E G 0 e j U X p k 4 9 P G 3 s X A 8 N M Q F w 4 P 5 Y D v H f o 1 4 J 5 i I X m E H S r g Q l n W r Y 3 0 1 f P v K I p Q a Z o J C y E S k R D 1 L z V m h 4 / y 5 p 8 X C e k Y r 4 v A m X i 1 k t i M + 9 A G p l Q s T Q K 8 / z U 2 f G c 7 r M 5 d u n S Z R l i g Y q J 6 0 X F 7 3 3 V J 2 s 6 Q R q 2 N E g l h 1 Y B A f E + e N B W 4 9 o G + v r 6 Z d y S y + F c 9 r 7 A K Y E 2 2 e u A h 8 D U 1 L S Y r y A T V q H X w M M B k 2 Z m + x r V A Z y 9 3 N a 7 W N Y p g c g I X W m + C 1 L 5 8 0 p l t i C g v f 0 J X b 9 + I z k R J Q A t U 1 Z e R n v 3 7 q F P P v l Y P H g Y j n / h 2 0 s y u B B 9 W A g F g k A L R J g 8 G C 4 P s k H u 3 L m / p G m Y D b g H w 8 M j 3 A a 7 Q s 0 t T W k a 0 A y 0 g 3 b t 2 k H f / / 5 5 c X m P T 0 z Q k y d P 5 T t j x k T o c K n j f L 2 9 f d K P 1 t q q f l e z a b i K C 6 Z o 3 9 f G l h n 8 0 O D X 7 6 B I 3 g s w u B L O F 0 t J Y f k m q Q A o d D O Z v g t i / c v F L t q 0 q Y 5 O n D g u Q 9 / h s N C a q r v 7 Z d o 1 V V Z W 0 P f O n a G z Z 8 + Q z 5 g G D E M m A J / H K + Y g V n 9 H 4 O q J E 0 d l / 0 o B N / x H H + 3 i N t o u c Y p k d u 7 i W r D g A I i G 7 w G R O z t f U F 9 v v 1 w 3 N O a F C x e Z l K P k z 8 2 R 9 x 8 6 d I C a m 5 v I 6 1 n c j t v C W r W i t J A K / T G Z A u B M U 4 j b i 8 Z B x q v + + a x l t 9 7 F k h p q P l y w i E z f F e q 3 q n F H G p j h q K 3 t j l R q m G z Z 3 N O 4 7 m B A h f N 4 X A l q 6 / V S w 7 Z G 2 Y 7 z M X w O L u m V A u 3 I B W 4 T o b 2 F K c t g R k I T 6 Y c O O n L h O c T q H c 3 N y r E A b N / R Q s V G V H r D l s 3 i x q + q q q A y / v y 2 b V u T G h L D 7 b N h H 7 f 3 D m 1 i I r l Z s 3 F R V B d o E 9 X B b U J r R p 9 b s g 2 1 p V g t i v Y h A A u l 3 W Z C o P K i v X T y 5 A k h 0 4 U L l + j Y s S N Z C Q U t d u r 0 C W O L q L E 8 S u P z T t F s q L w u d J a u A J o w m I 0 W o 3 A 1 Q C y E R K G / D H 1 b I J x y 8 a e j h s l X X F p M r 1 g 7 L Q V c K 0 z I b M B v Q 0 Q 8 2 l h g V J H R o Y u S U d E h i 8 t u v Y s l g 2 O j 0 Q 9 D O 2 l g 0 v 3 f 3 A 3 R 8 Z O n p Z K d P n 1 S A k a X c n n 3 9 w + k a S D M S e 7 1 O C k Q D E r 4 E H 4 Z f t 5 y P x H 9 V E / a n 3 J 7 7 B o N D Y 2 k O U f Q T 4 V h H 9 u 3 t 4 i T A v 1 e 2 Y g N F L F 2 z c 3 1 S 3 s q G 6 B 9 c f 6 l A E e K y + W m q 1 e v 0 Q Q / F D T k 2 j P K z Q p i u e E b a B T W F a j 5 G U C q D 4 V Y e Q U l d K k r h w Z m n N I + w Q y s P T 2 9 8 o T P B M w s 8 4 x H e 6 o j t K m q U G L h B p x 7 6 B V 9 J A 4 P C F Y Z z I Q 2 4 X Z z m + m T T 0 7 R n j 2 7 j S N K a / X 1 9 W V 1 5 S 8 F z M Y E 5 4 P Z S 2 n G 3 r 0 f U V v r b W M r B X 3 / P d z G 2 r 5 9 O 0 0 s G N 5 F 7 M d x 1 l L Z y n A 9 i + V M v m J + s s c S 6 Y P d g A + F W O 1 D X u q b c k t o D p w Q G o j j w / K c j w e 9 N B 0 v o q 7 u V + J e h i s a M w x d f u G j o v J a y s 0 v 5 M + m Q p + w k D U + Z w Y q f k l J 9 g l S o I k q K x f P m 4 d 2 G f q V Q D g z V J / U v E R p X L t 2 w 9 i b D p w z W 0 e x v u d I S s t K Z b i 8 b M u + B I 2 M Y s j 9 4 j J c z + L 4 9 v 7 T D 6 O m r R F 2 1 L P d 7 3 P I E / p a X 4 m p U D + 8 n 7 k w N U T e n E J y + 1 a u L Z a C 2 2 n 8 T i 7 U q f F h + r f H F g 9 x 1 4 B j B O Y e 3 P E a V 6 5 c k x m R M B V z f f 0 m M Q N v 3 m i l X a x J / X 6 f u P l B O n g L 4 d S A u W r W c n f v 3 p e J a D B H B Y D 7 D X L i M + i Q d r m c 9 P V T t A N D F A 2 r i A l n I k z 7 9 i I k y T p w X L A Y o Q 6 3 N N B w 3 0 t 5 S t 8 b y i d P n t I C H y K h 3 j U Q + p M N u D c I q s U i b X B Y z M 7 M M b k 8 0 o E M w G m i 5 5 3 I b F t h P 4 4 j 1 G j f v n 1 y r t n Z G S F g W 1 8 O O U e u 0 8 m T x 8 X s B J n w Y I P 2 w m e + f u Z k M o W F V J F Q g B K x E B 0 + s P y k M u s N l j P 5 B n p e 0 N R 8 Q g p 6 V 8 X y Q 7 2 t j s x V C T X g K Y Q W e v y 4 X Y i w Z W s D z T A B N K C 5 l n J U Q C v h 2 N G j R y T K H W F M 6 N N 6 8 v Q Z N V a 5 6 N S p E + I 4 m Z y c k i n K E M C L h 5 n 0 C X M q D z Y j j c v O x W W 4 n o U 1 1 D N L P b q P b K s U N y 2 e j O 7 8 S m p 7 p f p I N p q G w u 9 d 6 P i c c r w u c n v c E q i L o R x w u X s 5 j 2 i I a 9 d u 0 o 9 / / B l X / A 6 Z 6 Q j O k t U A h N E m H j p 6 o f E 0 8 P 1 Y e K C 4 u E g 0 1 e V O J 8 0 H I 6 K d t M k X D Q f o + B G l F a 0 C y 7 n N Q S Y 1 f V W Y S i w 8 k O 1 1 g H b 5 y Y / O S 3 9 W Q 8 N m 0 R x o B 8 H z h 9 H D b r e H 9 x 2 X 9 + o w p 9 U A h H k 5 M E V X u n x 0 7 a U 3 z S m B Y x C n U z m H Q l G s k 4 U + M Z a 4 O i Z 5 T r O V 4 X o W / s n W + k O / C I a X v 8 l 8 C 5 Z C d E H G R 8 F L h z 4 v A E R C / 1 Z 3 d z e T K 0 / a S A A 6 d l e L 2 7 f v 0 m f f O 0 q n t 4 W o u S J K D 5 9 0 G U d S H c p 6 2 M z V L q 9 B I p h 7 6 p g W c 9 l Z 4 W 9 l X e 7 r C G 5 + 0 u L p 7 P P 5 K c A N 6 I 0 K p y d X h n f A I 5 e b q 4 Z 4 4 L 4 g Q L a p K T 2 y A f V 8 t Y B G w / n g C r / f 7 6 W W b e a 5 A T G Q M C F D Q A K R l M Z K i d Z U 1 r M g L G f y w R m h g Q X N 9 t a G 5 d B G w / 6 6 1 J R k Z i A E C R 4 6 D W i x 3 b t X N h m L G S U l R d I / 9 W 1 7 m O Z m J i l C a n w T C M O v T B j M d U F 0 r c u j C K S J Z C Y V 3 m s q O y u I 5 b x 8 T p e a j k u j M j 9 O 5 1 u C r L n e 4 D G 8 j h G N 4 3 4 s B p Y j 5 Z o s e R 3 9 U F l Z K d s r B c K a X r 7 s p T n + v J M 1 l T + 3 g B L h W Z r i / Y A m z f z c Q p I 4 k r J W i k s a F w 2 G N F s Z r m e x X O g R V t j I j H 6 G 6 X e m M U S F / o 3 j p H g 4 k L o H c G 9 j A O P F i 1 f o 4 o X L V F m l C N R 6 q 0 3 M Q m A 2 t H L r H 8 P o o a E Q 5 r W 5 w k d V R Z j M s l o I g u H v I B D a U b 2 0 S 5 G J 8 4 p Y W l L 7 s p X h e h b L m X w O w 7 N k B g a 7 4 f D R z W E 6 s W m S v t e k l u i 0 M n A H r n Y r M 2 x 8 b E I G M p 4 5 c 5 r O n P 2 Y y a C G t s N p g H Y Q b l e B b + U P G 8 w H i C V N M e B w T 0 2 E D h j m J f q n 4 P Q A m a Y D G G r C p B H i g E B a S 0 H g r D D m m c 8 o v / U u l n N K o C a h k m i g s i A 4 U y O P G + g u Z 4 L O b Q B S I T 7 w 6 g u H m G L w 9 p k B s 6 3 Z m F T F d L t W h K F Q C U 1 N T K b F I g I g D p x B m N 3 p T q 8 7 q Y W Q J s l l M v t w z G q w n N s 8 x k 8 / P P k 0 q a Y C r I Q d i 5 8 b T i Z V E Q 0 b W 9 Z F I O a j o q Z P p V 2 J O S X 6 e v t k e A h m e s V E / m + C W H C K i k u K J c D X D L S L c N s b G 7 d S N K Y 0 E s o i 2 W 6 S P G s n y b N 2 l M h D a / 1 Z T k O N z Q Q k E F O j J B d z I W T v Z z n S U r R k v J u V M D o b p 9 H J o E Q t l J a V E Z Y a N U c 1 r B b 1 1 a W L 5 r M A W T R p Y o Q p p p U 2 S r a X I C Z i I X W b y s k q s F w b a n x u Y Z F G 0 k / S u E G s Y D A g h R o O h 2 h 4 e J A 2 l 2 R 3 M V s F m C J 5 a G J B V j 7 s 6 O i Q K b 6 u X r 1 O t 2 / f l g q / W r j 4 P q e b 1 c o J o W V q w W H k Y S 0 o i y F d 1 P 6 y M u u t b u i 4 / P j F 6 u / o B 4 4 j W y t E K + m e + m g E 8 2 6 n 2 l G D A 3 1 U U 5 v q i E S d 0 j M U W R m Z 2 h g R 4 S A G Q p I A 9 E + h w i N U a b n 5 / n B P v 7 g 5 T H 9 + v F q 2 8 R n c a 8 w 0 p d I o f d P h o h i n C A F D G o m E k / P y I Z Y v H A r Q + X N 7 Z b o x K 8 F y b n M I C h h A Z Y G 4 P Z 7 k P q C 4 J B W W J P M d 4 E M b A C F j v S k N E A l z 8 M F h g R H C G O 6 O 2 Y o w P d h y w D 0 N z G M x a 6 x c m K 6 d o H k m F / Q + r Z 3 Q b l I C K 0 H t j 5 K H y W Q u N y u I 5 U w + C J 6 S K H S Y d s g D Z t M m 7 v T J E x P H M V R h Y n z C O G J t X O t J X / E Q 9 w g z 0 W K M U z Q a k f 4 p v 9 + f v G f Z g L n S X 7 z o o h 8 e q a Q n T 9 r 5 Z q q V T c w S i a b a S k I g Q 3 B e k C k W i 1 I C 3 5 G l 7 N a 7 c O M i y 1 4 L C A i E t Z S y R V H 7 P C 7 y e L z k Z c H x + x O 1 x h F r 4 3 D 9 4 j k h E E y M f i n z + C e s 2 r E U / u W 3 l 6 i x c Z s 4 J T C V 2 B e f f 0 H / 6 / 9 8 n k a o I j 8 W u F P e v K S n D 3 n R T M j D F A d p F 5 f b e h f r u V k Y / V M L X G h w 4 e J H K m D I 9 u S 4 m i 1 V D x d H 2 A y X L / F b N w T c K y x t T P q f 2 W + l s W N L m T y s I L i n W L + q Z O v p J F F i n D 5 7 + i y 5 n T T x t I Z i 7 Q S p r l p + 3 v T 1 C k v O H D u + g E U C V D y f m V S l 5 Y u X w r z b v / q F n 9 c r r n a v 7 L d C a 2 O A Z m d n p 5 D A b A J i o W x N K A j G n k 2 N 9 c p g Q g y n b 2 t t Y w 3 W K N o p x 6 O W Y g W h v C 6 l t b T 5 d + j I r k X l Z g W x r M m H C o E C B 1 A h J A r d 2 D Z j O m h J J f 1 W 8 H p 9 h J U 3 Y t G Y x O b d u 3 u f H j 1 6 L M G 0 5 f x Q w t R n I A p C j z A k v n l L t c x q h O j + / f v 3 0 d g c n B I x m l 1 I a a l C L 7 e 1 + C G H B x 1 S 1 Z W R v e z W s 1 i 2 N s G D B S K B V H j i I m B 2 c i r d + Q B + b R R z D 9 C r C 7 4 O m L A F 5 h x W 1 6 i r q 6 N D h w / S 7 t 2 7 R B t h F C 7 I A E L N z 8 9 R f X 0 d b a l U E e w w d 2 D y P R 7 E c S Y S t B O X Q W N p i E Z m m W S c B 5 k S c W t O w w x Y 0 m 0 O e T k V k o l H U K j w 5 g E l J W U U N r U N o K I 3 C t B + + m T b y u I X b 1 y / K X N E Y L i 8 G V g 0 A P N I Y E 4 K P K x u 3 W w V c t 2 4 d k W 0 l R L d V l L k g U b K 9 4 Q p G E Y + I r J v X 0 v W M r O C W N J t D g l x 4 f r Y d A G h 0 O G I t t T 0 1 G R y V Q t t D m 4 U n G 1 a W Y g V 7 g v m K k d o E j x / g G g a F u D o 0 a M U D A R k W Z w D B / f L S i A H 9 u / m 4 9 B I I B G 0 k m H q 8 W c O 1 Q U o E F G a S h O t s b k + a 5 l Z Q S z b h o K g U D G l l X a d F x a l Z l M F w e Z m Z 9 g M M n b Y E K C t q S M n A B B M E w q E C A Q W x A N 4 5 N h x m U k J j o i e 7 h 4 5 F m V 5 M Q o C q m V Y D 9 a h f y t K D / v Y F I y y d m J B v 1 V m O V l J L N 0 i 7 2 a 7 H Q 1 s t A d Q w D q m T 3 v + 8 g s K q T x v 6 U 5 M q 2 A 1 s z 9 h H g g 9 o y z I p A W E w o y z M z O z 1 N p 6 m 7 X 9 h O x D J d q x a w f f 3 z i F W R P 1 T T J 5 + F 6 X 5 6 i Q I 5 A M i 8 U p Z 0 S E T n 1 8 S M 5 t V V j S b W 4 W P E 3 x l E S I U S i 4 2 O x p K L E + o Q 7 V r z z 4 F x o K 9 0 y R K K W d f n 9 r i L Z s g R l Y J F O S a Y 2 E u D 8 c v 9 b l o u v d L o M 4 M d p U p O 5 7 / y Q J s b S G q q 2 r y F p O V h F L m 3 y Q s D d f X O g w + 7 R z A t B a y u m w d l s K F R y / H + 5 v h A 2 h 8 m N a Z D x g E B y L h d d A H g 0 s O 4 r 1 d b E M 6 J P 2 d n n v g 8 c v 6 N M D Z e L 9 g x c P 2 m h 0 d E T a S n l 5 u U w m t 4 Q b i S O C z W x 8 p 9 Z O v R P 8 f p C J t Z N f 7 O v F Z W Q l c V x / 1 m P 5 1 n m 1 J 0 Q e N v t g + k H g Q j d X I q x u Y V X E I k E 6 1 x K R 3 6 2 W z n H w 7 3 f L A w Y m M N b 1 n Z q a Z M I N s w Y P i X k G U h S w O V x Y m C + O i f z 8 A o M o L C B U N E b j E + N U w G 0 t a K Z Q W J M I x E E a p j 1 V 8 z Q y F a W O o Q h F w q y t Q g H 6 2 5 / / R F 2 U h e G 4 3 m F 9 Q l U 6 g z T F T + K q q k p p H 0 A 7 m S d y s T K h g J U M o g R Z A o G g r K C h z b x I B N p t S u L 2 l G Z S X j q l 4 Y J 0 b y i P g i G Y f q q z F g G 2 I N W + 6 n l 5 z 6 3 u B E V C Q b X S B k X o p z / 7 M + P b r A v L D Y H P 9 j c a z 5 H p x V D I C P y E c o K G w t N 0 I + B y l 5 q s Z S n g X m C O C Y Q V g U i i i V j 4 C C 0 s B G i C H 0 b Q S i K 8 H 9 o M D y S Q S Z F M m X i Q z Y V M I G 6 H D U z y e T A G S s Z D h e l v f v b n p h K x 7 p + l v X x m O P J K Z M 4 D m D o h f m q i w d w x h A W u Y f t a G 6 H o 0 r 9 R O R / Q J h o 1 H j K q / 0 g R K y 5 t K r S z R A u x 2 Y e Y v f K K c n m f m r + D i S S f U c Q q 8 q n F u K X t h I 5 c 1 l g + j / X v s Y Z l O 3 Y z J e h U q 0 8 M c u M c 3 q t Q O E o 9 U 1 5 j Z l P L W 7 3 0 b G T x S u 2 a O D D t B g a G F E k y B M c x z O X + v Q d 0 j w U r I 0 J T g W B a K 4 E 0 M P c g 0 E 6 P + 0 l G S W O E b i w S o r 9 m 7 Z S t T K w o l g 0 9 y i b z / j L K z c n l Q g 8 L o a Q B z W L F 6 a w y 0 T u V G h e m t Z L S Q j F x S h w / f j R t n x Y M i 8 d 4 K a x k W F N T x c c T Q q b h a Z z D I J 1 I l A q 8 Y e o a S 9 B c A J o J Q 9 4 j t H f v 9 q x l Y V W x v N s 8 U 7 D + r g z x j s O 2 V y a J C I j F l c l q 5 A J 5 z J J J G k S Q Y 3 J K 5 B G i p e e F g L S 3 t 8 u Q e K W N V L 8 T 8 t P z c X o 2 b E Q / s F k n 2 o n J M z 4 T o 5 F p n A O r F I Y p H g 3 R g c M f 8 V V k L w s r y o Z p Q 2 m E 8 z G B C 8 y c C B 3 b N M d 5 p a X w h M U T V 0 9 9 Z S 2 I F y a d T E Y e o V k A 9 k k 7 S L R O n O 7 c v S u r d I B E i m x R c a t f f e G m + / 2 I h j A 0 P O 8 X p w S L I p a a j C X G Z P o P / / h T O f d G w o Z p Q 5 m l a H O z e P x i M V X 4 Y u + j M u C J y 4 1 s I d a 6 1 V S K P F o j S d 6 I e N C a R 4 S J A G 3 U 1 9 s v U f k g D h a s R l j R o 0 e P a P e u 3 U I i 9 b 4 o j Y + N U y T h U V p J 9 h u a H f f N I F F K Q t T Q U J v 1 3 l t d H L e e 9 1 m / R Z 4 F o Y H n V F i Q T 7 f 6 8 s n p c s v c d R g S 7 3 K 6 y M G C P P q r 9 E A 4 F V g h L x 8 u Q B 7 8 g U i y j X 8 Q C q Z s g s 4 2 B j h V m g k e T 6 R j o 6 N i 8 t 2 / / 4 D 2 7 9 + v i A d N x V p K i M f 5 c C j M Z n I v 9 U Y w n 3 l K M w m Z N K F g 5 q E D N x z k / S H 6 1 a / / V l 3 D B s O G M / k 0 f L V N o q W 8 D r j Q 1 Z N V 9 Z u k n r z K l N G m U K p i f o g Q j W S Q S Q S k E W L o 6 4 d m U r 9 H a 6 j Z m V n K y c m V 9 2 N F d 7 S P o I 2 0 4 P 5 E I 3 D a J G g g y m 0 p u S 9 8 j D W 6 I p M i k h D K I B O 0 0 0 Y l E 7 A h T T 4 t i f J 6 a i m d F S K p C m I 8 e Z N P Y K N t Z V R K V C x 5 5 k v 6 v g F 1 k x I h j S H Q K o p A K t V 5 T S T l h Y u J I w F z m i t z N y 4 j c P X Q F v W b N d l i 9 P D h Q z 7 e J a b g 9 W 4 n h Z h Y i p B M J u 2 I A M H E X D Z I x W T 6 9 A e n s 9 7 r j S K O W y / 6 v 4 v a 8 c E g P j 1 C r Z 0 R N v F g 8 h m m n 5 h 8 b j H 3 Y P o 5 H f z c 4 T x E 8 m z / y X T P u I G m a Z / f p V m Y I r P a F o B Q m u D I J 0 V p 0 m R e H C 1 x 0 S I f N 4 V p a G B Q Z t L F c q G K e I p 8 I B n y a E t h M Y C K i g p q 7 U H g q 3 q o 6 I e N 1 u I p U 0 / N B l u Q n 0 t / 8 / O / N C 5 u Y 8 L R u s E J B Q T 7 O + n O A M K T E D T q Y W E y C a F U W w r E S p I J + S S p T M R S L w z J c b I 0 s Y y 3 G U B G F 0 H m Z 0 A E I 5 s k j u T 4 R W 1 r 0 c e V G I Q y i J T c x 2 T Z X R 2 i I h 8 c L y a v n 2 i x V A o N h k u 5 2 e 1 S X j 4 h E g i n T D 7 p Y w K h Y O Y x q U A o r 8 d F / / C r j e f V y 4 R N K A P P H j 6 n 0 X k m k z g n F L E U m Q x x K S I J u Z L E 0 q T i 2 o d 9 f B 6 V V 8 R I k S w T 5 p 3 G 7 U e S s Z t p Y B y W H C c g B n I q V V m k T J b k P i X M F H E 8 p M i F N E 4 u R 5 y O 1 g c N M s E k T I U b C W l E U 8 X o R j c G Z R q a S U w 9 E M m s m T S h Q v y g S d C v / v P P c I U b H o 7 W r g E p K x t E l 6 9 0 c q t S a S d t + o m 2 4 t R h a K o 0 L Y X Q Y q S a W E I g 5 H E 2 t U 9 g p C m + p H I K q g i S B Q F C I M E e y Y I Y S L A H e e z X e e z X W k i L J p H O q 2 2 Q B v k T D W r 1 E T X 3 Q 7 p X 7 8 G A k 2 Y D O K a I p f u Y V B v T R C h o p k h Q V u L 4 1 X / 5 O 1 y k D Y a j z S Z U G i 5 c e s p 3 h c n D h E o 3 / Z C m a 6 g U u Q z y G C n + J I 8 T Y r / a g 8 R A M m O C K g a u 9 8 k 8 E q a E 7 F S 7 k R r b k m A v 8 l k I Z T b 3 h E i K U A 0 l Y a r O V / O R g 0 g v x p w U D M d p Y o 6 V G j Q S 9 k v K h D L a T K K Z O A W J k I + w V k K M H u L W / t M / / R x X Z s O A T a g s u H j p C c W J C S O E U q a f i z W X 0 l J K U 6 V I B R I p U g m J D J E 8 i C P / K j V e j N d 0 p B U C V 3 5 J h D w 6 l V e V 4 r h s q 3 x y W 8 R E L i G S 0 k J 6 G 6 s J o g 0 1 M W / 2 D k I T K X M P q e 4 u Q J s J e X G T w 7 N n a C a Y e V g 5 w z b z F s P R 1 m 0 T K h s u X n h M k b j D I B X a V F p T o c P X I B U I l d R Q O g V 5 V K q I Z J D I S I V O 6 j 8 N i i z J F 4 E Q R U g j W 2 p b / v G i t r W o b U 0 m l Z q J l C K W k Y I 8 J j I p L 5 / K i 4 Z K 0 0 w w 9 x S Z o J n 8 f h / 9 8 t f / H h d l I w N M q E E p L h u L 8 e h R D w 0 O T T N x 0 K Y C o U A u p a U U m Y w 0 S a a l N B U D e S S a S k a S B q M k m A I 6 o / I g h W y D L M i p V P J G q s Q g k M 6 D M M i n E c k g U T J N E U q T S f e / m d t M K n o 8 T H W b a u g v / + q H u B o b W e C 4 b R N q W Q Q C I W 5 X P T b I Z E h S U x k a S r S U S v U 0 U k l y M V S K f b K F F 0 m M n E A R R r I G Q A q V q n 9 F F L X f 2 J d G I I h p 2 y C R x P H J Q t H Q W C p G U R E o g 1 C a T A a h x E W u Y x x Z K x G f 4 9 / 8 1 Y + p t q 4 K F 2 V j C T h u v 7 Q J t R L 8 7 n e t f L d A J K 2 l N L E U m U R b g U h C L k U o M E j + h E 8 q L 5 A d n M h r C m k F w a S Q R J i j U 4 M s c i y V T 4 q Q C H k j B W m E V E o U g U x p U j M Z R G I x a y Y d i o X 2 0 q / / 6 y / k e m w s D y b U k C o 5 G 6 / F t 9 / c o f m F M J P G p K m 0 2 W e k m k z i U k d k l 2 w z d e Q f L w a Z J F H 5 T I A M G i o P M g m F 1 L a Q J l 2 Y M a l + J + 3 h M x F K E y l J L G g k n Y r z g V O Q C I Q S E y / C 7 4 3 K 4 M K f / c O / U x d j 4 7 W w C b V K o P L + 5 v O r T B g Q S G s r 5 D k 1 z L 4 0 Y i U J B T r p F E B e M g J k 0 w o C J J H E n I I o y M e R l Z T 3 G A Q y S C Q E g p m n i I R t s 0 b C P h m i g j 4 o a C T M C W F 2 j 7 P A A Y F p 1 / 7 x n 3 5 B L t b A N l Y O x 5 0 e m 1 B v g q n J W f r 2 2 7 v E j D J p K q Q g k S Z V i l D K B M Q / X g x S c b o k Q B A j q / K K N N i Z J B c I I y m O g T z a s 6 f I l N J O K U J p 7 Y R U m 3 i K S E h Z + / I l / e B H Z 6 l 5 + z b 1 3 T Z W B S b U s E 2 o t 8 D X X 9 6 k q e l 5 J p B b S K O d F S m N p c m k i Q U S I c W n T Y R S O 4 Q 8 Z i j y G C m L / O m 8 i C L S I s 1 k E A r E S U h E R I p M S S J p Y U L x B 6 i o u I h + 8 c u / l u + z 8 W a w C b V G + N f / 9 z W F I n H m h W p L i c Y S Q m k t p V J + U a m Q y i C R J E Z e A 6 R B w n / 4 l 5 x B I h z T e T O h l H b i v J D H 2 E 4 S K R U B o c k U B 5 H 4 v B h g + M s N P I Z p L W E T a o 1 x p + 0 R d X b 0 8 p 1 V x E q R S h N K p S k y c V 5 l 5 D U F J o Z K V J 6 J o l J + T Z L I E C E S y K O 0 k j L z D K 1 k N v O E U I p M c O 9 v 3 9 F E n / 7 w D L 7 A x h r B c f f V i E 2 o d w A M V v y / / / u 3 T A F N J p h 9 n G o T U G s o + d d k U t s m J h l Z J g 1 y Z h I l R R E I e R B H k y m p m Y R M M P H U T L C Y i v r v / + N P K S c 3 B 2 e 2 s c a w C f U e M D Y 6 Q X / 8 / S X W D H y r R T N p b a U 1 F Q S b K t V g j u D V y C s C Y W e S S E a q T D 1 F r E w y 4 Y w g E T T R t s Y G O Z e N d w f H v d 7 R h C c W o r B z Z U v u 2 3 h 7 / O n 3 F 6 m / b 4 h J o E g l M B H L D C G R T p N k 0 o Q y S C U k Y j I l F I E w 7 3 j D 1 n r 6 7 E f f E 4 1 o 4 / 3 B c b e z K / H 8 0 Q O q 3 o S F s 2 L 0 + P 4 9 O v m j j T 2 M + X 0 D Q 8 8 f 3 G u n 3 p 4 B G h k Z I 8 z p w D S R Y + A R v x o k M n Y w R x R x 3 F R Z V U n 1 m 2 t p 3 8 H d d p / R B w D H f / v n / 5 E 4 d u o U 5 Z d X k 9 f t o Y 4 H b V S / 6 4 B x 2 I Y N G 6 u B m H x G 3 o a N D Y 3 7 b a 1 U V V M j C 9 O F Q 0 F p 0 2 I d 5 o X 5 e d q 5 Z 6 8 4 d h 7 e v U M 7 9 + 6 T d i n a q 6 3 X r l D D t k Y a H x 1 h S 4 N N 7 n t 9 N q F s 2 A A 5 / u c / / 3 d q 3 r m L R o Y G a W F u j u b m Z u n U 2 f P 0 h J t E Y 8 P D t K 2 l h Q I L C 9 T 3 q o c K C g t p / 5 F j d O P S B T p 4 9 D j d u X W D i k t K y X G / b 8 w m l A 0 b a w K i / w 9 w Y / h 2 j s C + V w A A A A B J R U 5 E r k J g g g = = < / I m a g e > < / T o u r > < / T o u r s > < / V i s u a l i z a t i o 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0BD6DC44B4FA6E488868BBDAB0E842B2" ma:contentTypeVersion="10" ma:contentTypeDescription="Create a new document." ma:contentTypeScope="" ma:versionID="c5bfcb0494b147d8f16365834ee1b5b8">
  <xsd:schema xmlns:xsd="http://www.w3.org/2001/XMLSchema" xmlns:xs="http://www.w3.org/2001/XMLSchema" xmlns:p="http://schemas.microsoft.com/office/2006/metadata/properties" xmlns:ns3="360c65b0-1cc5-427a-8427-4bd291ec2a6a" targetNamespace="http://schemas.microsoft.com/office/2006/metadata/properties" ma:root="true" ma:fieldsID="04eec0480357caa6b1e3f1c9ca278cf7" ns3:_="">
    <xsd:import namespace="360c65b0-1cc5-427a-8427-4bd291ec2a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c65b0-1cc5-427a-8427-4bd291ec2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EF738-A74D-4249-8124-722B6898A053}">
  <ds:schemaRefs>
    <ds:schemaRef ds:uri="http://www.w3.org/XML/1998/namespace"/>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360c65b0-1cc5-427a-8427-4bd291ec2a6a"/>
  </ds:schemaRefs>
</ds:datastoreItem>
</file>

<file path=customXml/itemProps2.xml><?xml version="1.0" encoding="utf-8"?>
<ds:datastoreItem xmlns:ds="http://schemas.openxmlformats.org/officeDocument/2006/customXml" ds:itemID="{D4D1BC38-27E1-424D-AEAA-AB7B4B23B9B8}">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0DC1FCFE-CDCA-4C38-9765-123689888477}">
  <ds:schemaRefs>
    <ds:schemaRef ds:uri="http://www.w3.org/2001/XMLSchema"/>
    <ds:schemaRef ds:uri="http://microsoft.data.visualization.Client.Excel/1.0"/>
  </ds:schemaRefs>
</ds:datastoreItem>
</file>

<file path=customXml/itemProps4.xml><?xml version="1.0" encoding="utf-8"?>
<ds:datastoreItem xmlns:ds="http://schemas.openxmlformats.org/officeDocument/2006/customXml" ds:itemID="{A805FB78-C6E3-4F6A-BFB6-03E9604B0C3B}">
  <ds:schemaRefs>
    <ds:schemaRef ds:uri="http://schemas.microsoft.com/sharepoint/v3/contenttype/forms"/>
  </ds:schemaRefs>
</ds:datastoreItem>
</file>

<file path=customXml/itemProps5.xml><?xml version="1.0" encoding="utf-8"?>
<ds:datastoreItem xmlns:ds="http://schemas.openxmlformats.org/officeDocument/2006/customXml" ds:itemID="{13256A2D-7A6F-479F-A6BB-517FCB48EA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c65b0-1cc5-427a-8427-4bd291ec2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Master</vt:lpstr>
      <vt:lpstr>g) i)CIL local</vt:lpstr>
      <vt:lpstr>g) i) CIL highways</vt:lpstr>
      <vt:lpstr>g) i)CIL schools</vt:lpstr>
      <vt:lpstr>s106 Potential (a)</vt:lpstr>
      <vt:lpstr>s106 Funds Received (b)</vt:lpstr>
      <vt:lpstr> s106 unallocated (c)</vt:lpstr>
      <vt:lpstr>s106 Non-monetary  (d)</vt:lpstr>
      <vt:lpstr>s106 Aff Housing (d) (i)</vt:lpstr>
      <vt:lpstr>s106 Project (e)</vt:lpstr>
      <vt:lpstr>s106 Spent (f)</vt:lpstr>
      <vt:lpstr>s106 Allocated by Authority (g)</vt:lpstr>
      <vt:lpstr>s106 3rd Party Payment (h)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Howell, Jeremy</dc:creator>
  <cp:lastModifiedBy>Howell, Jeremy</cp:lastModifiedBy>
  <dcterms:created xsi:type="dcterms:W3CDTF">2020-11-06T09:32:45Z</dcterms:created>
  <dcterms:modified xsi:type="dcterms:W3CDTF">2021-10-05T11:20:33Z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0x0101000BD6DC44B4FA6E488868BBDAB0E842B2</vt:lpwstr>
  </property>
</Properties>
</file>